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9747428-5492-4836-B787-39F74AC59863}" xr6:coauthVersionLast="36" xr6:coauthVersionMax="36" xr10:uidLastSave="{00000000-0000-0000-0000-000000000000}"/>
  <bookViews>
    <workbookView xWindow="0" yWindow="0" windowWidth="23040" windowHeight="9000" tabRatio="732" activeTab="3" xr2:uid="{5005F114-0BF8-48A7-97DC-6731276DB28F}"/>
  </bookViews>
  <sheets>
    <sheet name="特別費專用" sheetId="3" r:id="rId1"/>
    <sheet name="特別費黏貼憑證" sheetId="11" r:id="rId2"/>
    <sheet name="特別費專用 (範例)" sheetId="7" r:id="rId3"/>
    <sheet name="一般動支" sheetId="9" r:id="rId4"/>
    <sheet name="一般動支黏貼憑證" sheetId="12" r:id="rId5"/>
    <sheet name="一般動支 (範例1)" sheetId="4" r:id="rId6"/>
    <sheet name="一般動支 (範例2)" sheetId="8" r:id="rId7"/>
    <sheet name="一般動支 (範例3)" sheetId="10" r:id="rId8"/>
    <sheet name="工作表2" sheetId="5" r:id="rId9"/>
  </sheets>
  <definedNames>
    <definedName name="_xlnm.Print_Area" localSheetId="3">一般動支!$A$1:$J$30</definedName>
    <definedName name="_xlnm.Print_Area" localSheetId="5">'一般動支 (範例1)'!$A$1:$J$30</definedName>
    <definedName name="_xlnm.Print_Area" localSheetId="6">'一般動支 (範例2)'!$A$1:$J$30</definedName>
    <definedName name="_xlnm.Print_Area" localSheetId="7">'一般動支 (範例3)'!$A$1:$J$30</definedName>
    <definedName name="_xlnm.Print_Area" localSheetId="0">特別費專用!$A$1:$J$30</definedName>
    <definedName name="_xlnm.Print_Area" localSheetId="2">'特別費專用 (範例)'!$A$1:$J$30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7" l="1"/>
  <c r="E23" i="7"/>
  <c r="E22" i="7"/>
  <c r="E21" i="7"/>
  <c r="E20" i="7"/>
  <c r="E19" i="7"/>
  <c r="E18" i="7"/>
  <c r="E17" i="7"/>
  <c r="E16" i="7"/>
  <c r="E15" i="7"/>
  <c r="E14" i="7"/>
  <c r="E25" i="7" s="1"/>
  <c r="E6" i="7" s="1"/>
  <c r="I6" i="7"/>
  <c r="C3" i="7"/>
  <c r="J10" i="11"/>
  <c r="J10" i="12"/>
  <c r="D10" i="12"/>
  <c r="F8" i="12"/>
  <c r="C3" i="9"/>
  <c r="C3" i="3"/>
  <c r="D10" i="11"/>
  <c r="F8" i="11"/>
  <c r="E24" i="10" l="1"/>
  <c r="E23" i="10"/>
  <c r="E22" i="10"/>
  <c r="E21" i="10"/>
  <c r="E20" i="10"/>
  <c r="E19" i="10"/>
  <c r="E18" i="10"/>
  <c r="E17" i="10"/>
  <c r="E16" i="10"/>
  <c r="E14" i="10"/>
  <c r="E25" i="10" s="1"/>
  <c r="E6" i="10" s="1"/>
  <c r="I6" i="10"/>
  <c r="E15" i="9"/>
  <c r="E25" i="9" s="1"/>
  <c r="E6" i="9" s="1"/>
  <c r="E24" i="9"/>
  <c r="E23" i="9"/>
  <c r="E22" i="9"/>
  <c r="E21" i="9"/>
  <c r="E20" i="9"/>
  <c r="E19" i="9"/>
  <c r="E18" i="9"/>
  <c r="E17" i="9"/>
  <c r="E16" i="9"/>
  <c r="E14" i="9"/>
  <c r="I6" i="9"/>
  <c r="E24" i="8"/>
  <c r="E23" i="8"/>
  <c r="E22" i="8"/>
  <c r="E21" i="8"/>
  <c r="E20" i="8"/>
  <c r="E19" i="8"/>
  <c r="E18" i="8"/>
  <c r="E17" i="8"/>
  <c r="E16" i="8"/>
  <c r="E14" i="8"/>
  <c r="E25" i="8" s="1"/>
  <c r="E6" i="8" s="1"/>
  <c r="I6" i="8"/>
  <c r="H8" i="12" l="1"/>
  <c r="I8" i="12"/>
  <c r="M8" i="12"/>
  <c r="J8" i="12"/>
  <c r="L8" i="12"/>
  <c r="N8" i="12"/>
  <c r="O8" i="12"/>
  <c r="G8" i="12"/>
  <c r="K8" i="12"/>
  <c r="E24" i="4"/>
  <c r="E23" i="4"/>
  <c r="E22" i="4"/>
  <c r="E21" i="4"/>
  <c r="E20" i="4"/>
  <c r="E19" i="4"/>
  <c r="E18" i="4"/>
  <c r="E17" i="4"/>
  <c r="E16" i="4"/>
  <c r="E14" i="4"/>
  <c r="E25" i="4" s="1"/>
  <c r="E6" i="4" s="1"/>
  <c r="I6" i="4"/>
  <c r="E24" i="3" l="1"/>
  <c r="E23" i="3"/>
  <c r="E22" i="3"/>
  <c r="E21" i="3"/>
  <c r="E20" i="3"/>
  <c r="E19" i="3"/>
  <c r="E18" i="3"/>
  <c r="E17" i="3"/>
  <c r="E16" i="3"/>
  <c r="E15" i="3"/>
  <c r="E14" i="3"/>
  <c r="I6" i="3"/>
  <c r="E25" i="3" l="1"/>
  <c r="E6" i="3" s="1"/>
  <c r="K8" i="11" l="1"/>
  <c r="I8" i="11"/>
  <c r="J8" i="11"/>
  <c r="L8" i="11"/>
  <c r="G8" i="11"/>
  <c r="M8" i="11"/>
  <c r="H8" i="11"/>
  <c r="O8" i="11"/>
  <c r="N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0" authorId="0" shapeId="0" xr:uid="{720565FB-9220-41C4-9CC9-B349CDF90753}">
      <text>
        <r>
          <rPr>
            <b/>
            <sz val="9"/>
            <color indexed="81"/>
            <rFont val="細明體"/>
            <family val="3"/>
            <charset val="136"/>
          </rPr>
          <t>因業務需要由個人先行墊付者，需檢附自行墊付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萬元以上請示單。</t>
        </r>
      </text>
    </comment>
  </commentList>
</comments>
</file>

<file path=xl/sharedStrings.xml><?xml version="1.0" encoding="utf-8"?>
<sst xmlns="http://schemas.openxmlformats.org/spreadsheetml/2006/main" count="361" uniqueCount="118">
  <si>
    <t xml:space="preserve">  動 支 經 費 請 示 單</t>
    <phoneticPr fontId="4" type="noConversion"/>
  </si>
  <si>
    <t xml:space="preserve">簽證編號                      </t>
    <phoneticPr fontId="4" type="noConversion"/>
  </si>
  <si>
    <t>預算數</t>
    <phoneticPr fontId="4" type="noConversion"/>
  </si>
  <si>
    <t>已支數</t>
    <phoneticPr fontId="4" type="noConversion"/>
  </si>
  <si>
    <t>餘  額</t>
    <phoneticPr fontId="4" type="noConversion"/>
  </si>
  <si>
    <t>總務處簽擬</t>
    <phoneticPr fontId="4" type="noConversion"/>
  </si>
  <si>
    <t xml:space="preserve">經招商比(議)價結果計      </t>
    <phoneticPr fontId="4" type="noConversion"/>
  </si>
  <si>
    <t xml:space="preserve">      元</t>
    <phoneticPr fontId="4" type="noConversion"/>
  </si>
  <si>
    <t>經辦人</t>
    <phoneticPr fontId="4" type="noConversion"/>
  </si>
  <si>
    <t>合             計</t>
    <phoneticPr fontId="4" type="noConversion"/>
  </si>
  <si>
    <t>申  請  單  位</t>
    <phoneticPr fontId="4" type="noConversion"/>
  </si>
  <si>
    <t>校長或其授權代簽人</t>
    <phoneticPr fontId="4" type="noConversion"/>
  </si>
  <si>
    <t>用途</t>
    <phoneticPr fontId="4" type="noConversion"/>
  </si>
  <si>
    <t>內容</t>
    <phoneticPr fontId="3" type="noConversion"/>
  </si>
  <si>
    <t>付款方式</t>
    <phoneticPr fontId="3" type="noConversion"/>
  </si>
  <si>
    <t>預算
年度</t>
    <phoneticPr fontId="4" type="noConversion"/>
  </si>
  <si>
    <t>預算科目</t>
    <phoneticPr fontId="3" type="noConversion"/>
  </si>
  <si>
    <t>單位
主管</t>
  </si>
  <si>
    <t>單位
主管</t>
    <phoneticPr fontId="4" type="noConversion"/>
  </si>
  <si>
    <t>經辦人</t>
  </si>
  <si>
    <t>單價</t>
    <phoneticPr fontId="4" type="noConversion"/>
  </si>
  <si>
    <t>數量</t>
    <phoneticPr fontId="4" type="noConversion"/>
  </si>
  <si>
    <t>名稱及規格</t>
    <phoneticPr fontId="3" type="noConversion"/>
  </si>
  <si>
    <t>單位：</t>
    <phoneticPr fontId="4" type="noConversion"/>
  </si>
  <si>
    <t xml:space="preserve"> 主  任</t>
    <phoneticPr fontId="4" type="noConversion"/>
  </si>
  <si>
    <t>附件</t>
    <phoneticPr fontId="4" type="noConversion"/>
  </si>
  <si>
    <t>本次約需
動支金額</t>
    <phoneticPr fontId="3" type="noConversion"/>
  </si>
  <si>
    <t>金額</t>
    <phoneticPr fontId="3" type="noConversion"/>
  </si>
  <si>
    <t>桃園市立楊梅國民中學</t>
    <phoneticPr fontId="4" type="noConversion"/>
  </si>
  <si>
    <t>擬交(廠商名稱)      承辦</t>
    <phoneticPr fontId="4" type="noConversion"/>
  </si>
  <si>
    <t>中華民國 111 年 8 月 1 日</t>
    <phoneticPr fontId="4" type="noConversion"/>
  </si>
  <si>
    <t>張</t>
    <phoneticPr fontId="3" type="noConversion"/>
  </si>
  <si>
    <t xml:space="preserve">預付費用請示單    </t>
    <phoneticPr fontId="4" type="noConversion"/>
  </si>
  <si>
    <t>報價單</t>
    <phoneticPr fontId="4" type="noConversion"/>
  </si>
  <si>
    <t>其他有關文件</t>
    <phoneticPr fontId="4" type="noConversion"/>
  </si>
  <si>
    <t>支本校111學年度經濟弱勢學生午餐費</t>
    <phoneticPr fontId="4" type="noConversion"/>
  </si>
  <si>
    <t>經濟弱勢學生午餐費</t>
  </si>
  <si>
    <t>機關首長/副首長批示</t>
    <phoneticPr fontId="4" type="noConversion"/>
  </si>
  <si>
    <t>會  計  室</t>
    <phoneticPr fontId="4" type="noConversion"/>
  </si>
  <si>
    <t>91Y其他</t>
    <phoneticPr fontId="4" type="noConversion"/>
  </si>
  <si>
    <t>花籃</t>
    <phoneticPr fontId="3" type="noConversion"/>
  </si>
  <si>
    <t>○○○</t>
    <phoneticPr fontId="4" type="noConversion"/>
  </si>
  <si>
    <t>■逕付廠商</t>
    <phoneticPr fontId="3" type="noConversion"/>
  </si>
  <si>
    <t>■交楊梅郵局代發員工薪資</t>
    <phoneticPr fontId="3" type="noConversion"/>
  </si>
  <si>
    <t>■撥還零用金保管人(1萬元以下)</t>
    <phoneticPr fontId="3" type="noConversion"/>
  </si>
  <si>
    <t>■桃園市政府教育局</t>
    <phoneticPr fontId="3" type="noConversion"/>
  </si>
  <si>
    <t>■限繳桃園市市庫存款戶</t>
    <phoneticPr fontId="3" type="noConversion"/>
  </si>
  <si>
    <t>■其他(請自行填寫)</t>
    <phoneticPr fontId="4" type="noConversion"/>
  </si>
  <si>
    <t>請按一下這裡選擇項目喔…</t>
    <phoneticPr fontId="3" type="noConversion"/>
  </si>
  <si>
    <t>■____________墊付(1萬元以上)</t>
  </si>
  <si>
    <t>■交楊梅區農會代繳</t>
    <phoneticPr fontId="3" type="noConversion"/>
  </si>
  <si>
    <t>■交合作金庫銀行代繳</t>
    <phoneticPr fontId="3" type="noConversion"/>
  </si>
  <si>
    <t>請按一下這裡選擇項目喔…</t>
  </si>
  <si>
    <t>■逕付廠商</t>
  </si>
  <si>
    <t>■交楊梅區農會代匯</t>
  </si>
  <si>
    <t>■交楊梅區農會代匯</t>
    <phoneticPr fontId="3" type="noConversion"/>
  </si>
  <si>
    <t>■交楊梅郵局轉發</t>
  </si>
  <si>
    <t>■交楊梅郵局轉發</t>
    <phoneticPr fontId="3" type="noConversion"/>
  </si>
  <si>
    <t>■桃園市立楊梅國民中學保管金專戶</t>
    <phoneticPr fontId="3" type="noConversion"/>
  </si>
  <si>
    <t>■桃園市立楊梅國民中學教育儲蓄戶</t>
    <phoneticPr fontId="3" type="noConversion"/>
  </si>
  <si>
    <t>■限存楊梅國中聘僱人員離職儲金自提專戶</t>
    <phoneticPr fontId="3" type="noConversion"/>
  </si>
  <si>
    <t>■限存楊梅國中聘僱人員離職儲金公提專戶</t>
    <phoneticPr fontId="3" type="noConversion"/>
  </si>
  <si>
    <t>■撥還零用金保管人(1萬元以下)</t>
  </si>
  <si>
    <t>■桃園市立楊梅國民中學午餐專戶(96942)</t>
    <phoneticPr fontId="3" type="noConversion"/>
  </si>
  <si>
    <t>■預付費用轉正</t>
    <phoneticPr fontId="3" type="noConversion"/>
  </si>
  <si>
    <t>■中華郵政股份有限公司桃園郵局</t>
    <phoneticPr fontId="4" type="noConversion"/>
  </si>
  <si>
    <t>■桃園市立楊梅國民中學零用金專戶</t>
    <phoneticPr fontId="3" type="noConversion"/>
  </si>
  <si>
    <t>■(請自行填寫)</t>
    <phoneticPr fontId="4" type="noConversion"/>
  </si>
  <si>
    <t>說  明</t>
    <phoneticPr fontId="3" type="noConversion"/>
  </si>
  <si>
    <t>繳納退撫、公保、勞保、健保、勞退等</t>
    <phoneticPr fontId="3" type="noConversion"/>
  </si>
  <si>
    <t>繳納稅款</t>
    <phoneticPr fontId="3" type="noConversion"/>
  </si>
  <si>
    <t>由本校直接撥付：臨時人員薪資等</t>
    <phoneticPr fontId="3" type="noConversion"/>
  </si>
  <si>
    <t>受款人為個人並提供銀行帳戶者</t>
    <phoneticPr fontId="3" type="noConversion"/>
  </si>
  <si>
    <t>受款人為個人並提供郵局帳戶者</t>
    <phoneticPr fontId="3" type="noConversion"/>
  </si>
  <si>
    <r>
      <t>■</t>
    </r>
    <r>
      <rPr>
        <u/>
        <sz val="12"/>
        <rFont val="標楷體"/>
        <family val="4"/>
        <charset val="136"/>
      </rPr>
      <t>_______    _____</t>
    </r>
    <r>
      <rPr>
        <sz val="12"/>
        <rFont val="標楷體"/>
        <family val="4"/>
        <charset val="136"/>
      </rPr>
      <t>墊付(1萬元以上)</t>
    </r>
    <phoneticPr fontId="4" type="noConversion"/>
  </si>
  <si>
    <r>
      <t>■</t>
    </r>
    <r>
      <rPr>
        <u/>
        <sz val="12"/>
        <rFont val="標楷體"/>
        <family val="4"/>
        <charset val="136"/>
      </rPr>
      <t>______    ______</t>
    </r>
    <r>
      <rPr>
        <sz val="12"/>
        <rFont val="標楷體"/>
        <family val="4"/>
        <charset val="136"/>
      </rPr>
      <t>(預借經費)</t>
    </r>
    <phoneticPr fontId="3" type="noConversion"/>
  </si>
  <si>
    <t>黏 貼 憑 證 用 紙</t>
    <phoneticPr fontId="4" type="noConversion"/>
  </si>
  <si>
    <t>□受款人
□發票(或收據)開立廠商
□詳如受款人清單
□扣抵罰賠款        元
□轉保固金        元
□其他(請列舉並標示金額)</t>
    <phoneticPr fontId="4" type="noConversion"/>
  </si>
  <si>
    <t>傳    票
付款憑單</t>
    <phoneticPr fontId="4" type="noConversion"/>
  </si>
  <si>
    <t>編號</t>
    <phoneticPr fontId="4" type="noConversion"/>
  </si>
  <si>
    <t>金    額</t>
    <phoneticPr fontId="4" type="noConversion"/>
  </si>
  <si>
    <t>億</t>
    <phoneticPr fontId="4" type="noConversion"/>
  </si>
  <si>
    <t>千
萬</t>
    <phoneticPr fontId="4" type="noConversion"/>
  </si>
  <si>
    <t>百
萬</t>
    <phoneticPr fontId="4" type="noConversion"/>
  </si>
  <si>
    <t>十
萬</t>
    <phoneticPr fontId="4" type="noConversion"/>
  </si>
  <si>
    <t>萬</t>
    <phoneticPr fontId="4" type="noConversion"/>
  </si>
  <si>
    <t>千</t>
    <phoneticPr fontId="4" type="noConversion"/>
  </si>
  <si>
    <t>百</t>
    <phoneticPr fontId="4" type="noConversion"/>
  </si>
  <si>
    <t>十</t>
    <phoneticPr fontId="4" type="noConversion"/>
  </si>
  <si>
    <t>元</t>
    <phoneticPr fontId="4" type="noConversion"/>
  </si>
  <si>
    <t>憑證編號</t>
    <phoneticPr fontId="4" type="noConversion"/>
  </si>
  <si>
    <t>預算科目</t>
    <phoneticPr fontId="4" type="noConversion"/>
  </si>
  <si>
    <t>用途說明</t>
    <phoneticPr fontId="4" type="noConversion"/>
  </si>
  <si>
    <t>經辦單位</t>
    <phoneticPr fontId="4" type="noConversion"/>
  </si>
  <si>
    <t>會計單位</t>
    <phoneticPr fontId="4" type="noConversion"/>
  </si>
  <si>
    <t>驗收或證明
保管</t>
    <phoneticPr fontId="4" type="noConversion"/>
  </si>
  <si>
    <t>所得登記
財產(物)登記</t>
    <phoneticPr fontId="4" type="noConversion"/>
  </si>
  <si>
    <t>(　憑　　證　　黏　　貼　　線　)</t>
    <phoneticPr fontId="4" type="noConversion"/>
  </si>
  <si>
    <t>說明：
一、 對不同工作計畫或用途別之原始憑證請勿混合黏貼。
二、 本用紙除「傳票(付款憑單)編號」及「憑證編號」兩欄由會計單位填列外，其餘各欄由經辦核銷工作之事務人員填列。
三、 本用紙憑證黏貼線上端有關人員核章欄，得視各機關實際工作之分工程序自行增列。
四、 簽署欄位依職稱大小，「由上而下，由左而右」，各單位主管應於騎縫處核章。
五、 凡提供參考之附件，如不能同時黏貼，則記明某號憑證之附件，按號另裝成冊一併附送，並於憑證簿封面註明上開另裝附件若干件。
六、 本用紙由有關人員順序核章後，送會計單位辦理經費核銷手續，月底由會計單位彙總裝訂成冊，依規定程序辦理。
七、 以零用金支付時，由出納管理人員於原始憑證上加蓋付訖及日期章戳。
八、 開立傳票或付款憑單時，由會計單位於本用紙上加蓋「已開傳票或憑單」章戳。</t>
    <phoneticPr fontId="4" type="noConversion"/>
  </si>
  <si>
    <t xml:space="preserve">
</t>
    <phoneticPr fontId="4" type="noConversion"/>
  </si>
  <si>
    <t>附件：
□發票           張
□收據           張
(並至財政部稅務入口網之營業登記資料公示查詢)
□動支經費請示單或核准辦理文件   張
□驗收報告       張
□合約書         份
□其他文件(需註明文件名稱、份數)</t>
    <phoneticPr fontId="4" type="noConversion"/>
  </si>
  <si>
    <t>桃 園 市 立 楊 梅 國 民 中 學</t>
    <phoneticPr fontId="4" type="noConversion"/>
  </si>
  <si>
    <t>支致贈○○○榮調花籃費用-○○○墊付</t>
    <phoneticPr fontId="3" type="noConversion"/>
  </si>
  <si>
    <t xml:space="preserve">經辦人
請購單位主管
</t>
    <phoneticPr fontId="3" type="noConversion"/>
  </si>
  <si>
    <t>驗收或證明
、保管</t>
    <phoneticPr fontId="4" type="noConversion"/>
  </si>
  <si>
    <t>登記</t>
  </si>
  <si>
    <t>總務處</t>
    <phoneticPr fontId="4" type="noConversion"/>
  </si>
  <si>
    <t>機關首長/
副首長批示</t>
    <phoneticPr fontId="3" type="noConversion"/>
  </si>
  <si>
    <t>事務組長
主任</t>
    <phoneticPr fontId="3" type="noConversion"/>
  </si>
  <si>
    <t xml:space="preserve">審核
主任 </t>
    <phoneticPr fontId="3" type="noConversion"/>
  </si>
  <si>
    <t>291公共關係費</t>
    <phoneticPr fontId="3" type="noConversion"/>
  </si>
  <si>
    <t>校長或
其授權代簽人</t>
    <phoneticPr fontId="3" type="noConversion"/>
  </si>
  <si>
    <t>212電費</t>
    <phoneticPr fontId="4" type="noConversion"/>
  </si>
  <si>
    <t>支本校111年8月份電費</t>
    <phoneticPr fontId="4" type="noConversion"/>
  </si>
  <si>
    <t>電費</t>
    <phoneticPr fontId="3" type="noConversion"/>
  </si>
  <si>
    <t>由財政局撥款：單位預算用人費用</t>
    <phoneticPr fontId="3" type="noConversion"/>
  </si>
  <si>
    <t>向零用金保管人領取者</t>
    <phoneticPr fontId="3" type="noConversion"/>
  </si>
  <si>
    <t>簽准個人墊付直接由學校撥還者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</si>
</sst>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[$-404]ggge&quot;年&quot;m&quot;月&quot;d&quot;日&quot;;@"/>
  </numFmts>
  <fonts count="2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新細明體"/>
      <family val="1"/>
      <charset val="136"/>
    </font>
    <font>
      <sz val="12"/>
      <name val="新細明體"/>
      <family val="2"/>
      <charset val="136"/>
      <scheme val="minor"/>
    </font>
    <font>
      <u/>
      <sz val="12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u/>
      <sz val="20"/>
      <name val="標楷體"/>
      <family val="4"/>
      <charset val="136"/>
    </font>
    <font>
      <u/>
      <sz val="2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2"/>
      <color indexed="9"/>
      <name val="標楷體"/>
      <family val="4"/>
      <charset val="136"/>
    </font>
    <font>
      <sz val="14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176" fontId="2" fillId="0" borderId="0" xfId="0" applyNumberFormat="1" applyFont="1" applyAlignment="1"/>
    <xf numFmtId="176" fontId="2" fillId="0" borderId="0" xfId="0" applyNumberFormat="1" applyFont="1" applyAlignment="1">
      <alignment horizontal="left"/>
    </xf>
    <xf numFmtId="176" fontId="2" fillId="0" borderId="19" xfId="0" applyNumberFormat="1" applyFont="1" applyBorder="1" applyAlignment="1">
      <alignment vertical="center"/>
    </xf>
    <xf numFmtId="0" fontId="5" fillId="0" borderId="11" xfId="0" applyFont="1" applyBorder="1" applyAlignment="1"/>
    <xf numFmtId="0" fontId="5" fillId="0" borderId="20" xfId="0" applyFont="1" applyBorder="1" applyAlignment="1"/>
    <xf numFmtId="0" fontId="5" fillId="0" borderId="0" xfId="0" applyFont="1" applyBorder="1" applyAlignment="1"/>
    <xf numFmtId="0" fontId="5" fillId="0" borderId="19" xfId="0" applyFont="1" applyBorder="1" applyAlignment="1"/>
    <xf numFmtId="0" fontId="6" fillId="0" borderId="18" xfId="0" applyFont="1" applyBorder="1" applyAlignment="1">
      <alignment vertical="center"/>
    </xf>
    <xf numFmtId="0" fontId="7" fillId="0" borderId="19" xfId="0" applyFont="1" applyBorder="1" applyAlignment="1"/>
    <xf numFmtId="176" fontId="5" fillId="0" borderId="3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 wrapText="1"/>
    </xf>
    <xf numFmtId="176" fontId="5" fillId="0" borderId="14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7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9" fillId="0" borderId="0" xfId="0" applyFont="1" applyBorder="1" applyAlignment="1"/>
    <xf numFmtId="176" fontId="5" fillId="0" borderId="0" xfId="0" applyNumberFormat="1" applyFont="1" applyBorder="1" applyAlignment="1"/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 textRotation="255" wrapText="1"/>
    </xf>
    <xf numFmtId="0" fontId="10" fillId="0" borderId="0" xfId="0" applyFo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0" fillId="0" borderId="19" xfId="0" applyFont="1" applyBorder="1" applyAlignment="1"/>
    <xf numFmtId="178" fontId="5" fillId="0" borderId="14" xfId="1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176" fontId="5" fillId="0" borderId="0" xfId="0" applyNumberFormat="1" applyFont="1" applyAlignment="1"/>
    <xf numFmtId="176" fontId="5" fillId="0" borderId="0" xfId="0" applyNumberFormat="1" applyFont="1" applyAlignment="1">
      <alignment horizontal="right"/>
    </xf>
    <xf numFmtId="176" fontId="5" fillId="0" borderId="11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vertical="center" textRotation="255"/>
    </xf>
    <xf numFmtId="176" fontId="5" fillId="0" borderId="14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9" fillId="0" borderId="0" xfId="0" applyNumberFormat="1" applyFont="1" applyAlignment="1"/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19" xfId="0" applyFont="1" applyBorder="1" applyAlignment="1"/>
    <xf numFmtId="176" fontId="5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5" fillId="0" borderId="35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vertical="center"/>
    </xf>
    <xf numFmtId="178" fontId="0" fillId="0" borderId="16" xfId="1" applyNumberFormat="1" applyFont="1" applyBorder="1" applyAlignment="1">
      <alignment vertical="center"/>
    </xf>
    <xf numFmtId="178" fontId="0" fillId="0" borderId="35" xfId="1" applyNumberFormat="1" applyFont="1" applyBorder="1" applyAlignment="1">
      <alignment vertical="center"/>
    </xf>
    <xf numFmtId="178" fontId="0" fillId="0" borderId="9" xfId="1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8" fontId="18" fillId="0" borderId="16" xfId="1" applyNumberFormat="1" applyFont="1" applyBorder="1" applyAlignment="1">
      <alignment vertical="center"/>
    </xf>
    <xf numFmtId="178" fontId="18" fillId="0" borderId="35" xfId="1" applyNumberFormat="1" applyFont="1" applyBorder="1" applyAlignment="1">
      <alignment vertical="center"/>
    </xf>
    <xf numFmtId="178" fontId="18" fillId="0" borderId="9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/>
    <xf numFmtId="0" fontId="5" fillId="0" borderId="19" xfId="0" applyFont="1" applyBorder="1" applyAlignment="1"/>
    <xf numFmtId="176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Border="1" applyAlignment="1"/>
    <xf numFmtId="0" fontId="2" fillId="0" borderId="10" xfId="0" applyFont="1" applyBorder="1" applyAlignment="1">
      <alignment horizontal="center" vertical="center"/>
    </xf>
    <xf numFmtId="0" fontId="25" fillId="0" borderId="42" xfId="0" applyFont="1" applyBorder="1" applyAlignment="1"/>
    <xf numFmtId="178" fontId="21" fillId="0" borderId="14" xfId="1" applyNumberFormat="1" applyFon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 textRotation="255"/>
    </xf>
    <xf numFmtId="176" fontId="5" fillId="0" borderId="32" xfId="0" applyNumberFormat="1" applyFont="1" applyBorder="1" applyAlignment="1">
      <alignment horizontal="center" vertical="center" textRotation="255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center" vertical="center" textRotation="255"/>
    </xf>
    <xf numFmtId="176" fontId="5" fillId="0" borderId="11" xfId="0" applyNumberFormat="1" applyFont="1" applyBorder="1" applyAlignment="1">
      <alignment horizontal="center" vertical="center" textRotation="255"/>
    </xf>
    <xf numFmtId="176" fontId="5" fillId="0" borderId="20" xfId="0" applyNumberFormat="1" applyFont="1" applyBorder="1" applyAlignment="1">
      <alignment horizontal="center" vertical="center" textRotation="255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6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left" vertical="center" wrapText="1"/>
    </xf>
    <xf numFmtId="176" fontId="5" fillId="0" borderId="22" xfId="0" applyNumberFormat="1" applyFont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left" vertical="center" wrapText="1"/>
    </xf>
    <xf numFmtId="176" fontId="5" fillId="0" borderId="18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38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5" fillId="0" borderId="16" xfId="1" applyNumberFormat="1" applyFont="1" applyBorder="1" applyAlignment="1">
      <alignment horizontal="right" vertical="center"/>
    </xf>
    <xf numFmtId="178" fontId="5" fillId="0" borderId="13" xfId="1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19" xfId="0" applyFont="1" applyBorder="1" applyAlignment="1"/>
    <xf numFmtId="0" fontId="5" fillId="0" borderId="1" xfId="0" applyFont="1" applyBorder="1" applyAlignment="1"/>
    <xf numFmtId="0" fontId="5" fillId="0" borderId="28" xfId="0" applyFont="1" applyBorder="1" applyAlignment="1"/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6" fontId="2" fillId="0" borderId="0" xfId="0" applyNumberFormat="1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6" fontId="5" fillId="0" borderId="29" xfId="0" applyNumberFormat="1" applyFont="1" applyBorder="1" applyAlignment="1">
      <alignment horizontal="center" vertical="center" textRotation="255" wrapText="1"/>
    </xf>
    <xf numFmtId="176" fontId="5" fillId="0" borderId="33" xfId="0" applyNumberFormat="1" applyFont="1" applyBorder="1" applyAlignment="1">
      <alignment horizontal="center" vertical="center" textRotation="255" wrapText="1"/>
    </xf>
    <xf numFmtId="176" fontId="5" fillId="0" borderId="33" xfId="0" applyNumberFormat="1" applyFont="1" applyBorder="1" applyAlignment="1">
      <alignment horizontal="center" vertical="center" textRotation="255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Border="1" applyAlignment="1"/>
    <xf numFmtId="0" fontId="5" fillId="0" borderId="21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21" fillId="0" borderId="39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2" xfId="0" applyFont="1" applyBorder="1" applyAlignment="1">
      <alignment vertical="top" wrapText="1"/>
    </xf>
    <xf numFmtId="0" fontId="25" fillId="0" borderId="42" xfId="0" applyFont="1" applyBorder="1" applyAlignment="1">
      <alignment vertical="top"/>
    </xf>
    <xf numFmtId="0" fontId="26" fillId="0" borderId="39" xfId="0" applyFont="1" applyBorder="1" applyAlignment="1">
      <alignment horizontal="left" vertical="top" wrapText="1"/>
    </xf>
    <xf numFmtId="0" fontId="26" fillId="0" borderId="4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8" fontId="19" fillId="0" borderId="16" xfId="1" applyNumberFormat="1" applyFont="1" applyBorder="1" applyAlignment="1">
      <alignment horizontal="right" vertical="center"/>
    </xf>
    <xf numFmtId="178" fontId="19" fillId="0" borderId="13" xfId="1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left" vertical="center"/>
    </xf>
    <xf numFmtId="176" fontId="19" fillId="0" borderId="0" xfId="0" applyNumberFormat="1" applyFont="1" applyBorder="1" applyAlignment="1">
      <alignment horizontal="left" vertical="center"/>
    </xf>
    <xf numFmtId="178" fontId="19" fillId="0" borderId="35" xfId="1" applyNumberFormat="1" applyFont="1" applyBorder="1" applyAlignment="1">
      <alignment horizontal="right" vertical="center"/>
    </xf>
    <xf numFmtId="178" fontId="19" fillId="0" borderId="37" xfId="1" applyNumberFormat="1" applyFont="1" applyBorder="1" applyAlignment="1">
      <alignment horizontal="right" vertical="center"/>
    </xf>
    <xf numFmtId="176" fontId="19" fillId="0" borderId="17" xfId="0" applyNumberFormat="1" applyFont="1" applyBorder="1" applyAlignment="1">
      <alignment horizontal="left" vertical="center"/>
    </xf>
    <xf numFmtId="176" fontId="19" fillId="0" borderId="8" xfId="0" applyNumberFormat="1" applyFont="1" applyBorder="1" applyAlignment="1">
      <alignment horizontal="left" vertical="center"/>
    </xf>
    <xf numFmtId="176" fontId="19" fillId="0" borderId="9" xfId="0" applyNumberFormat="1" applyFont="1" applyBorder="1" applyAlignment="1">
      <alignment horizontal="left" vertical="center"/>
    </xf>
    <xf numFmtId="176" fontId="19" fillId="0" borderId="38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78" fontId="5" fillId="0" borderId="15" xfId="1" applyNumberFormat="1" applyFont="1" applyBorder="1" applyAlignment="1">
      <alignment horizontal="right" vertical="center"/>
    </xf>
    <xf numFmtId="178" fontId="5" fillId="0" borderId="18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19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25DC-95F9-44D3-87A5-085E4D7295F6}">
  <sheetPr codeName="工作表3">
    <tabColor rgb="FFFF0000"/>
  </sheetPr>
  <dimension ref="A1:J30"/>
  <sheetViews>
    <sheetView zoomScaleNormal="100" workbookViewId="0">
      <selection activeCell="M9" sqref="M9"/>
    </sheetView>
  </sheetViews>
  <sheetFormatPr defaultRowHeight="16.2"/>
  <cols>
    <col min="1" max="1" width="7.33203125" style="32" customWidth="1"/>
    <col min="2" max="2" width="24.44140625" style="32" customWidth="1"/>
    <col min="3" max="3" width="8.5546875" style="32" customWidth="1"/>
    <col min="4" max="4" width="10.44140625" style="32" customWidth="1"/>
    <col min="5" max="5" width="4.44140625" style="32" customWidth="1"/>
    <col min="6" max="6" width="8.5546875" style="32" customWidth="1"/>
    <col min="7" max="7" width="8.88671875" style="32"/>
    <col min="8" max="8" width="7.77734375" style="32" customWidth="1"/>
    <col min="9" max="9" width="11.109375" style="32" customWidth="1"/>
    <col min="10" max="10" width="2.88671875" style="32" customWidth="1"/>
    <col min="11" max="16384" width="8.88671875" style="32"/>
  </cols>
  <sheetData>
    <row r="1" spans="1:10" ht="28.2">
      <c r="A1" s="1"/>
      <c r="B1" s="105" t="s">
        <v>28</v>
      </c>
      <c r="C1" s="106"/>
      <c r="D1" s="106"/>
      <c r="E1" s="106"/>
      <c r="F1" s="106"/>
      <c r="G1" s="106"/>
      <c r="H1" s="106"/>
      <c r="I1" s="106"/>
      <c r="J1" s="1"/>
    </row>
    <row r="2" spans="1:10" ht="28.2">
      <c r="A2" s="1"/>
      <c r="B2" s="107" t="s">
        <v>0</v>
      </c>
      <c r="C2" s="108"/>
      <c r="D2" s="108"/>
      <c r="E2" s="108"/>
      <c r="F2" s="108"/>
      <c r="G2" s="108"/>
      <c r="H2" s="108"/>
      <c r="I2" s="108"/>
      <c r="J2" s="1"/>
    </row>
    <row r="3" spans="1:10" ht="20.399999999999999" thickBot="1">
      <c r="A3" s="39" t="s">
        <v>23</v>
      </c>
      <c r="B3" s="39" t="s">
        <v>41</v>
      </c>
      <c r="C3" s="109">
        <f ca="1">TODAY()</f>
        <v>44798</v>
      </c>
      <c r="D3" s="109"/>
      <c r="E3" s="109"/>
      <c r="F3" s="109"/>
      <c r="G3" s="109"/>
      <c r="H3" s="39" t="s">
        <v>1</v>
      </c>
      <c r="I3" s="40"/>
      <c r="J3" s="2"/>
    </row>
    <row r="4" spans="1:10" ht="19.2" customHeight="1">
      <c r="A4" s="110" t="s">
        <v>15</v>
      </c>
      <c r="B4" s="112" t="s">
        <v>16</v>
      </c>
      <c r="C4" s="113"/>
      <c r="D4" s="113"/>
      <c r="E4" s="116" t="s">
        <v>26</v>
      </c>
      <c r="F4" s="116"/>
      <c r="G4" s="116"/>
      <c r="H4" s="10" t="s">
        <v>2</v>
      </c>
      <c r="I4" s="11">
        <v>126000</v>
      </c>
      <c r="J4" s="29"/>
    </row>
    <row r="5" spans="1:10" ht="19.2" customHeight="1">
      <c r="A5" s="111"/>
      <c r="B5" s="114"/>
      <c r="C5" s="115"/>
      <c r="D5" s="115"/>
      <c r="E5" s="117"/>
      <c r="F5" s="117"/>
      <c r="G5" s="117"/>
      <c r="H5" s="12" t="s">
        <v>3</v>
      </c>
      <c r="I5" s="14">
        <v>10000</v>
      </c>
      <c r="J5" s="30"/>
    </row>
    <row r="6" spans="1:10" ht="25.2" customHeight="1">
      <c r="A6" s="33">
        <v>111</v>
      </c>
      <c r="B6" s="122" t="s">
        <v>110</v>
      </c>
      <c r="C6" s="123"/>
      <c r="D6" s="123"/>
      <c r="E6" s="124">
        <f>E25</f>
        <v>2000</v>
      </c>
      <c r="F6" s="124"/>
      <c r="G6" s="124"/>
      <c r="H6" s="13" t="s">
        <v>4</v>
      </c>
      <c r="I6" s="14">
        <f>I4-I5</f>
        <v>116000</v>
      </c>
      <c r="J6" s="30"/>
    </row>
    <row r="7" spans="1:10" ht="43.2" customHeight="1">
      <c r="A7" s="31" t="s">
        <v>12</v>
      </c>
      <c r="B7" s="125" t="s">
        <v>102</v>
      </c>
      <c r="C7" s="126"/>
      <c r="D7" s="126"/>
      <c r="E7" s="126"/>
      <c r="F7" s="127"/>
      <c r="G7" s="127"/>
      <c r="H7" s="127"/>
      <c r="I7" s="127"/>
      <c r="J7" s="128"/>
    </row>
    <row r="8" spans="1:10" ht="21" customHeight="1">
      <c r="A8" s="98" t="s">
        <v>25</v>
      </c>
      <c r="B8" s="45" t="s">
        <v>33</v>
      </c>
      <c r="C8" s="19"/>
      <c r="D8" s="43" t="s">
        <v>31</v>
      </c>
      <c r="E8" s="100" t="s">
        <v>34</v>
      </c>
      <c r="F8" s="101"/>
      <c r="G8" s="101"/>
      <c r="H8" s="101"/>
      <c r="I8" s="44"/>
      <c r="J8" s="42" t="s">
        <v>31</v>
      </c>
    </row>
    <row r="9" spans="1:10" ht="21" customHeight="1">
      <c r="A9" s="99"/>
      <c r="B9" s="46" t="s">
        <v>32</v>
      </c>
      <c r="C9" s="41"/>
      <c r="D9" s="47" t="s">
        <v>31</v>
      </c>
      <c r="E9" s="102"/>
      <c r="F9" s="103"/>
      <c r="G9" s="103"/>
      <c r="H9" s="103"/>
      <c r="I9" s="103"/>
      <c r="J9" s="104"/>
    </row>
    <row r="10" spans="1:10" ht="23.4" customHeight="1">
      <c r="A10" s="178" t="s">
        <v>14</v>
      </c>
      <c r="B10" s="135" t="s">
        <v>52</v>
      </c>
      <c r="C10" s="136"/>
      <c r="D10" s="62"/>
      <c r="E10" s="137"/>
      <c r="F10" s="138"/>
      <c r="G10" s="138"/>
      <c r="H10" s="138"/>
      <c r="I10" s="139"/>
      <c r="J10" s="140"/>
    </row>
    <row r="11" spans="1:10" ht="23.4" customHeight="1">
      <c r="A11" s="179"/>
      <c r="B11" s="141"/>
      <c r="C11" s="142"/>
      <c r="D11" s="63"/>
      <c r="E11" s="143"/>
      <c r="F11" s="144"/>
      <c r="G11" s="144"/>
      <c r="H11" s="144"/>
      <c r="I11" s="145"/>
      <c r="J11" s="146"/>
    </row>
    <row r="12" spans="1:10" ht="23.4" customHeight="1">
      <c r="A12" s="179"/>
      <c r="B12" s="129"/>
      <c r="C12" s="130"/>
      <c r="D12" s="64"/>
      <c r="E12" s="131"/>
      <c r="F12" s="131"/>
      <c r="G12" s="131"/>
      <c r="H12" s="132"/>
      <c r="I12" s="133"/>
      <c r="J12" s="134"/>
    </row>
    <row r="13" spans="1:10" ht="24.6" customHeight="1">
      <c r="A13" s="98" t="s">
        <v>13</v>
      </c>
      <c r="B13" s="27" t="s">
        <v>22</v>
      </c>
      <c r="C13" s="37" t="s">
        <v>21</v>
      </c>
      <c r="D13" s="26" t="s">
        <v>20</v>
      </c>
      <c r="E13" s="181" t="s">
        <v>27</v>
      </c>
      <c r="F13" s="182"/>
      <c r="G13" s="183" t="s">
        <v>5</v>
      </c>
      <c r="H13" s="184"/>
      <c r="I13" s="184"/>
      <c r="J13" s="185"/>
    </row>
    <row r="14" spans="1:10" ht="24.6" customHeight="1">
      <c r="A14" s="180"/>
      <c r="B14" s="28" t="s">
        <v>40</v>
      </c>
      <c r="C14" s="15">
        <v>1</v>
      </c>
      <c r="D14" s="36">
        <v>2000</v>
      </c>
      <c r="E14" s="118">
        <f>C14*D14</f>
        <v>2000</v>
      </c>
      <c r="F14" s="119"/>
      <c r="G14" s="19" t="s">
        <v>6</v>
      </c>
      <c r="H14" s="20"/>
      <c r="I14" s="20"/>
      <c r="J14" s="8"/>
    </row>
    <row r="15" spans="1:10" ht="24.6" customHeight="1">
      <c r="A15" s="180"/>
      <c r="B15" s="28"/>
      <c r="C15" s="16"/>
      <c r="D15" s="36"/>
      <c r="E15" s="118">
        <f t="shared" ref="E15:E24" si="0">C15*D15</f>
        <v>0</v>
      </c>
      <c r="F15" s="119"/>
      <c r="G15" s="6"/>
      <c r="H15" s="6" t="s">
        <v>7</v>
      </c>
      <c r="I15" s="34"/>
      <c r="J15" s="35"/>
    </row>
    <row r="16" spans="1:10" ht="24.6" customHeight="1">
      <c r="A16" s="180"/>
      <c r="B16" s="38"/>
      <c r="C16" s="16"/>
      <c r="D16" s="36"/>
      <c r="E16" s="118">
        <f t="shared" si="0"/>
        <v>0</v>
      </c>
      <c r="F16" s="119"/>
      <c r="G16" s="21" t="s">
        <v>29</v>
      </c>
      <c r="H16" s="22"/>
      <c r="I16" s="22"/>
      <c r="J16" s="9"/>
    </row>
    <row r="17" spans="1:10" ht="24.6" customHeight="1">
      <c r="A17" s="180"/>
      <c r="B17" s="38"/>
      <c r="C17" s="16"/>
      <c r="D17" s="36"/>
      <c r="E17" s="118">
        <f t="shared" si="0"/>
        <v>0</v>
      </c>
      <c r="F17" s="119"/>
      <c r="G17" s="25"/>
      <c r="H17" s="23"/>
      <c r="I17" s="21"/>
      <c r="J17" s="3"/>
    </row>
    <row r="18" spans="1:10" ht="24.6" customHeight="1">
      <c r="A18" s="180"/>
      <c r="B18" s="38"/>
      <c r="C18" s="17"/>
      <c r="D18" s="36"/>
      <c r="E18" s="118">
        <f t="shared" si="0"/>
        <v>0</v>
      </c>
      <c r="F18" s="119"/>
      <c r="G18" s="25"/>
      <c r="H18" s="34"/>
      <c r="I18" s="21"/>
      <c r="J18" s="3"/>
    </row>
    <row r="19" spans="1:10" ht="24.6" customHeight="1">
      <c r="A19" s="180"/>
      <c r="B19" s="38"/>
      <c r="C19" s="16"/>
      <c r="D19" s="36"/>
      <c r="E19" s="118">
        <f t="shared" si="0"/>
        <v>0</v>
      </c>
      <c r="F19" s="119"/>
      <c r="G19" s="25" t="s">
        <v>19</v>
      </c>
      <c r="H19" s="6"/>
      <c r="I19" s="6"/>
      <c r="J19" s="7"/>
    </row>
    <row r="20" spans="1:10" ht="24.6" customHeight="1">
      <c r="A20" s="180"/>
      <c r="B20" s="28"/>
      <c r="C20" s="16"/>
      <c r="D20" s="36"/>
      <c r="E20" s="118">
        <f t="shared" si="0"/>
        <v>0</v>
      </c>
      <c r="F20" s="119"/>
      <c r="G20" s="21"/>
      <c r="H20" s="6"/>
      <c r="I20" s="6"/>
      <c r="J20" s="7"/>
    </row>
    <row r="21" spans="1:10" ht="24.6" customHeight="1">
      <c r="A21" s="180"/>
      <c r="B21" s="28"/>
      <c r="C21" s="18"/>
      <c r="D21" s="36"/>
      <c r="E21" s="118">
        <f t="shared" si="0"/>
        <v>0</v>
      </c>
      <c r="F21" s="119"/>
      <c r="G21" s="24" t="s">
        <v>24</v>
      </c>
      <c r="H21" s="6"/>
      <c r="I21" s="6"/>
      <c r="J21" s="7"/>
    </row>
    <row r="22" spans="1:10" ht="24.6" customHeight="1">
      <c r="A22" s="180"/>
      <c r="B22" s="28"/>
      <c r="C22" s="18"/>
      <c r="D22" s="36"/>
      <c r="E22" s="118">
        <f t="shared" si="0"/>
        <v>0</v>
      </c>
      <c r="F22" s="119"/>
      <c r="G22" s="24"/>
      <c r="H22" s="6"/>
      <c r="I22" s="6"/>
      <c r="J22" s="7"/>
    </row>
    <row r="23" spans="1:10" ht="24.6" customHeight="1">
      <c r="A23" s="180"/>
      <c r="B23" s="28"/>
      <c r="C23" s="18"/>
      <c r="D23" s="36"/>
      <c r="E23" s="118">
        <f t="shared" si="0"/>
        <v>0</v>
      </c>
      <c r="F23" s="119"/>
      <c r="G23" s="21"/>
      <c r="H23" s="6"/>
      <c r="I23" s="6"/>
      <c r="J23" s="7"/>
    </row>
    <row r="24" spans="1:10" ht="24.6" customHeight="1">
      <c r="A24" s="180"/>
      <c r="B24" s="28"/>
      <c r="C24" s="18"/>
      <c r="D24" s="36"/>
      <c r="E24" s="118">
        <f t="shared" si="0"/>
        <v>0</v>
      </c>
      <c r="F24" s="119"/>
      <c r="G24" s="21"/>
      <c r="H24" s="6"/>
      <c r="I24" s="6"/>
      <c r="J24" s="7"/>
    </row>
    <row r="25" spans="1:10" ht="24.6" customHeight="1">
      <c r="A25" s="99"/>
      <c r="B25" s="28" t="s">
        <v>9</v>
      </c>
      <c r="C25" s="16"/>
      <c r="D25" s="36"/>
      <c r="E25" s="120">
        <f>SUM(E14:F24)</f>
        <v>2000</v>
      </c>
      <c r="F25" s="121"/>
      <c r="G25" s="4"/>
      <c r="H25" s="4"/>
      <c r="I25" s="4"/>
      <c r="J25" s="5"/>
    </row>
    <row r="26" spans="1:10" ht="19.8">
      <c r="A26" s="172" t="s">
        <v>10</v>
      </c>
      <c r="B26" s="173"/>
      <c r="C26" s="174" t="s">
        <v>38</v>
      </c>
      <c r="D26" s="175"/>
      <c r="E26" s="175"/>
      <c r="F26" s="175"/>
      <c r="G26" s="174" t="s">
        <v>37</v>
      </c>
      <c r="H26" s="176"/>
      <c r="I26" s="176"/>
      <c r="J26" s="177"/>
    </row>
    <row r="27" spans="1:10" ht="25.8" customHeight="1">
      <c r="A27" s="147" t="s">
        <v>8</v>
      </c>
      <c r="B27" s="149"/>
      <c r="C27" s="151" t="s">
        <v>19</v>
      </c>
      <c r="D27" s="153"/>
      <c r="E27" s="154"/>
      <c r="F27" s="155"/>
      <c r="G27" s="159"/>
      <c r="H27" s="160"/>
      <c r="I27" s="160"/>
      <c r="J27" s="161"/>
    </row>
    <row r="28" spans="1:10" ht="25.8" customHeight="1">
      <c r="A28" s="148"/>
      <c r="B28" s="150"/>
      <c r="C28" s="152"/>
      <c r="D28" s="156"/>
      <c r="E28" s="157"/>
      <c r="F28" s="158"/>
      <c r="G28" s="160"/>
      <c r="H28" s="160"/>
      <c r="I28" s="160"/>
      <c r="J28" s="161"/>
    </row>
    <row r="29" spans="1:10" ht="25.8" customHeight="1">
      <c r="A29" s="164" t="s">
        <v>18</v>
      </c>
      <c r="B29" s="166"/>
      <c r="C29" s="167" t="s">
        <v>17</v>
      </c>
      <c r="D29" s="153"/>
      <c r="E29" s="154"/>
      <c r="F29" s="155"/>
      <c r="G29" s="160"/>
      <c r="H29" s="160"/>
      <c r="I29" s="160"/>
      <c r="J29" s="161"/>
    </row>
    <row r="30" spans="1:10" ht="25.8" customHeight="1" thickBot="1">
      <c r="A30" s="165"/>
      <c r="B30" s="162"/>
      <c r="C30" s="168"/>
      <c r="D30" s="169"/>
      <c r="E30" s="170"/>
      <c r="F30" s="171"/>
      <c r="G30" s="162"/>
      <c r="H30" s="162"/>
      <c r="I30" s="162"/>
      <c r="J30" s="163"/>
    </row>
  </sheetData>
  <mergeCells count="49">
    <mergeCell ref="A26:B26"/>
    <mergeCell ref="C26:F26"/>
    <mergeCell ref="G26:J26"/>
    <mergeCell ref="E24:F24"/>
    <mergeCell ref="A10:A12"/>
    <mergeCell ref="A13:A25"/>
    <mergeCell ref="E13:F13"/>
    <mergeCell ref="G13:J13"/>
    <mergeCell ref="E14:F14"/>
    <mergeCell ref="E15:F15"/>
    <mergeCell ref="E16:F16"/>
    <mergeCell ref="E17:F17"/>
    <mergeCell ref="E18:F18"/>
    <mergeCell ref="E19:F19"/>
    <mergeCell ref="E20:F20"/>
    <mergeCell ref="E21:F21"/>
    <mergeCell ref="A27:A28"/>
    <mergeCell ref="B27:B28"/>
    <mergeCell ref="C27:C28"/>
    <mergeCell ref="D27:F28"/>
    <mergeCell ref="G27:J30"/>
    <mergeCell ref="A29:A30"/>
    <mergeCell ref="B29:B30"/>
    <mergeCell ref="C29:C30"/>
    <mergeCell ref="D29:F30"/>
    <mergeCell ref="E22:F22"/>
    <mergeCell ref="E23:F23"/>
    <mergeCell ref="E25:F25"/>
    <mergeCell ref="B6:D6"/>
    <mergeCell ref="E6:G6"/>
    <mergeCell ref="B7:J7"/>
    <mergeCell ref="B12:C12"/>
    <mergeCell ref="E12:H12"/>
    <mergeCell ref="I12:J12"/>
    <mergeCell ref="B10:C10"/>
    <mergeCell ref="E10:H10"/>
    <mergeCell ref="I10:J10"/>
    <mergeCell ref="B11:C11"/>
    <mergeCell ref="E11:H11"/>
    <mergeCell ref="I11:J11"/>
    <mergeCell ref="A8:A9"/>
    <mergeCell ref="E8:H8"/>
    <mergeCell ref="E9:J9"/>
    <mergeCell ref="B1:I1"/>
    <mergeCell ref="B2:I2"/>
    <mergeCell ref="C3:G3"/>
    <mergeCell ref="A4:A5"/>
    <mergeCell ref="B4:D5"/>
    <mergeCell ref="E4:G5"/>
  </mergeCells>
  <phoneticPr fontId="3" type="noConversion"/>
  <dataValidations count="1">
    <dataValidation type="list" allowBlank="1" showInputMessage="1" showErrorMessage="1" sqref="E10:H12" xr:uid="{1978B225-3F52-42D9-95E0-19F3BE5C574C}">
      <formula1>$B$2:$B$31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2E6800-C66E-4DA5-9C49-E8819D1A418B}">
          <x14:formula1>
            <xm:f>工作表2!$B$2:$B$28</xm:f>
          </x14:formula1>
          <xm:sqref>B10:C11</xm:sqref>
        </x14:dataValidation>
        <x14:dataValidation type="list" allowBlank="1" showInputMessage="1" showErrorMessage="1" xr:uid="{82890D17-B3DD-4918-B8A8-15922101D165}">
          <x14:formula1>
            <xm:f>工作表2!$B$2:$B$26</xm:f>
          </x14:formula1>
          <xm:sqref>B12:C12</xm:sqref>
        </x14:dataValidation>
        <x14:dataValidation type="list" allowBlank="1" showInputMessage="1" showErrorMessage="1" xr:uid="{41605373-A731-47FA-BFE1-DD855EB8CA52}">
          <x14:formula1>
            <xm:f>工作表2!$B$2:$B$32</xm:f>
          </x14:formula1>
          <xm:sqref>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DF219-3538-45B3-87D6-E8C10B0AF75D}">
  <sheetPr>
    <tabColor rgb="FFFF0000"/>
  </sheetPr>
  <dimension ref="B3:S41"/>
  <sheetViews>
    <sheetView topLeftCell="A4" workbookViewId="0">
      <selection activeCell="S13" sqref="S13"/>
    </sheetView>
  </sheetViews>
  <sheetFormatPr defaultColWidth="9" defaultRowHeight="16.2"/>
  <cols>
    <col min="1" max="1" width="3.109375" style="82" customWidth="1"/>
    <col min="2" max="2" width="2.6640625" style="82" customWidth="1"/>
    <col min="3" max="3" width="6.88671875" style="82" customWidth="1"/>
    <col min="4" max="4" width="5.33203125" style="82" customWidth="1"/>
    <col min="5" max="5" width="8.109375" style="82" customWidth="1"/>
    <col min="6" max="6" width="6.88671875" style="82" customWidth="1"/>
    <col min="7" max="10" width="3.77734375" style="82" customWidth="1"/>
    <col min="11" max="15" width="3.109375" style="82" customWidth="1"/>
    <col min="16" max="16" width="7.44140625" style="82" customWidth="1"/>
    <col min="17" max="17" width="8.44140625" style="82" customWidth="1"/>
    <col min="18" max="18" width="16.88671875" style="82" customWidth="1"/>
    <col min="19" max="255" width="9" style="82"/>
    <col min="256" max="256" width="2.6640625" style="82" customWidth="1"/>
    <col min="257" max="257" width="8.33203125" style="82" customWidth="1"/>
    <col min="258" max="259" width="8.109375" style="82" customWidth="1"/>
    <col min="260" max="260" width="10" style="82" customWidth="1"/>
    <col min="261" max="264" width="3.44140625" style="82" bestFit="1" customWidth="1"/>
    <col min="265" max="265" width="4.109375" style="82" bestFit="1" customWidth="1"/>
    <col min="266" max="269" width="3.44140625" style="82" bestFit="1" customWidth="1"/>
    <col min="270" max="270" width="6" style="82" customWidth="1"/>
    <col min="271" max="271" width="7.44140625" style="82" customWidth="1"/>
    <col min="272" max="272" width="17.33203125" style="82" customWidth="1"/>
    <col min="273" max="511" width="9" style="82"/>
    <col min="512" max="512" width="2.6640625" style="82" customWidth="1"/>
    <col min="513" max="513" width="8.33203125" style="82" customWidth="1"/>
    <col min="514" max="515" width="8.109375" style="82" customWidth="1"/>
    <col min="516" max="516" width="10" style="82" customWidth="1"/>
    <col min="517" max="520" width="3.44140625" style="82" bestFit="1" customWidth="1"/>
    <col min="521" max="521" width="4.109375" style="82" bestFit="1" customWidth="1"/>
    <col min="522" max="525" width="3.44140625" style="82" bestFit="1" customWidth="1"/>
    <col min="526" max="526" width="6" style="82" customWidth="1"/>
    <col min="527" max="527" width="7.44140625" style="82" customWidth="1"/>
    <col min="528" max="528" width="17.33203125" style="82" customWidth="1"/>
    <col min="529" max="767" width="9" style="82"/>
    <col min="768" max="768" width="2.6640625" style="82" customWidth="1"/>
    <col min="769" max="769" width="8.33203125" style="82" customWidth="1"/>
    <col min="770" max="771" width="8.109375" style="82" customWidth="1"/>
    <col min="772" max="772" width="10" style="82" customWidth="1"/>
    <col min="773" max="776" width="3.44140625" style="82" bestFit="1" customWidth="1"/>
    <col min="777" max="777" width="4.109375" style="82" bestFit="1" customWidth="1"/>
    <col min="778" max="781" width="3.44140625" style="82" bestFit="1" customWidth="1"/>
    <col min="782" max="782" width="6" style="82" customWidth="1"/>
    <col min="783" max="783" width="7.44140625" style="82" customWidth="1"/>
    <col min="784" max="784" width="17.33203125" style="82" customWidth="1"/>
    <col min="785" max="1023" width="9" style="82"/>
    <col min="1024" max="1024" width="2.6640625" style="82" customWidth="1"/>
    <col min="1025" max="1025" width="8.33203125" style="82" customWidth="1"/>
    <col min="1026" max="1027" width="8.109375" style="82" customWidth="1"/>
    <col min="1028" max="1028" width="10" style="82" customWidth="1"/>
    <col min="1029" max="1032" width="3.44140625" style="82" bestFit="1" customWidth="1"/>
    <col min="1033" max="1033" width="4.109375" style="82" bestFit="1" customWidth="1"/>
    <col min="1034" max="1037" width="3.44140625" style="82" bestFit="1" customWidth="1"/>
    <col min="1038" max="1038" width="6" style="82" customWidth="1"/>
    <col min="1039" max="1039" width="7.44140625" style="82" customWidth="1"/>
    <col min="1040" max="1040" width="17.33203125" style="82" customWidth="1"/>
    <col min="1041" max="1279" width="9" style="82"/>
    <col min="1280" max="1280" width="2.6640625" style="82" customWidth="1"/>
    <col min="1281" max="1281" width="8.33203125" style="82" customWidth="1"/>
    <col min="1282" max="1283" width="8.109375" style="82" customWidth="1"/>
    <col min="1284" max="1284" width="10" style="82" customWidth="1"/>
    <col min="1285" max="1288" width="3.44140625" style="82" bestFit="1" customWidth="1"/>
    <col min="1289" max="1289" width="4.109375" style="82" bestFit="1" customWidth="1"/>
    <col min="1290" max="1293" width="3.44140625" style="82" bestFit="1" customWidth="1"/>
    <col min="1294" max="1294" width="6" style="82" customWidth="1"/>
    <col min="1295" max="1295" width="7.44140625" style="82" customWidth="1"/>
    <col min="1296" max="1296" width="17.33203125" style="82" customWidth="1"/>
    <col min="1297" max="1535" width="9" style="82"/>
    <col min="1536" max="1536" width="2.6640625" style="82" customWidth="1"/>
    <col min="1537" max="1537" width="8.33203125" style="82" customWidth="1"/>
    <col min="1538" max="1539" width="8.109375" style="82" customWidth="1"/>
    <col min="1540" max="1540" width="10" style="82" customWidth="1"/>
    <col min="1541" max="1544" width="3.44140625" style="82" bestFit="1" customWidth="1"/>
    <col min="1545" max="1545" width="4.109375" style="82" bestFit="1" customWidth="1"/>
    <col min="1546" max="1549" width="3.44140625" style="82" bestFit="1" customWidth="1"/>
    <col min="1550" max="1550" width="6" style="82" customWidth="1"/>
    <col min="1551" max="1551" width="7.44140625" style="82" customWidth="1"/>
    <col min="1552" max="1552" width="17.33203125" style="82" customWidth="1"/>
    <col min="1553" max="1791" width="9" style="82"/>
    <col min="1792" max="1792" width="2.6640625" style="82" customWidth="1"/>
    <col min="1793" max="1793" width="8.33203125" style="82" customWidth="1"/>
    <col min="1794" max="1795" width="8.109375" style="82" customWidth="1"/>
    <col min="1796" max="1796" width="10" style="82" customWidth="1"/>
    <col min="1797" max="1800" width="3.44140625" style="82" bestFit="1" customWidth="1"/>
    <col min="1801" max="1801" width="4.109375" style="82" bestFit="1" customWidth="1"/>
    <col min="1802" max="1805" width="3.44140625" style="82" bestFit="1" customWidth="1"/>
    <col min="1806" max="1806" width="6" style="82" customWidth="1"/>
    <col min="1807" max="1807" width="7.44140625" style="82" customWidth="1"/>
    <col min="1808" max="1808" width="17.33203125" style="82" customWidth="1"/>
    <col min="1809" max="2047" width="9" style="82"/>
    <col min="2048" max="2048" width="2.6640625" style="82" customWidth="1"/>
    <col min="2049" max="2049" width="8.33203125" style="82" customWidth="1"/>
    <col min="2050" max="2051" width="8.109375" style="82" customWidth="1"/>
    <col min="2052" max="2052" width="10" style="82" customWidth="1"/>
    <col min="2053" max="2056" width="3.44140625" style="82" bestFit="1" customWidth="1"/>
    <col min="2057" max="2057" width="4.109375" style="82" bestFit="1" customWidth="1"/>
    <col min="2058" max="2061" width="3.44140625" style="82" bestFit="1" customWidth="1"/>
    <col min="2062" max="2062" width="6" style="82" customWidth="1"/>
    <col min="2063" max="2063" width="7.44140625" style="82" customWidth="1"/>
    <col min="2064" max="2064" width="17.33203125" style="82" customWidth="1"/>
    <col min="2065" max="2303" width="9" style="82"/>
    <col min="2304" max="2304" width="2.6640625" style="82" customWidth="1"/>
    <col min="2305" max="2305" width="8.33203125" style="82" customWidth="1"/>
    <col min="2306" max="2307" width="8.109375" style="82" customWidth="1"/>
    <col min="2308" max="2308" width="10" style="82" customWidth="1"/>
    <col min="2309" max="2312" width="3.44140625" style="82" bestFit="1" customWidth="1"/>
    <col min="2313" max="2313" width="4.109375" style="82" bestFit="1" customWidth="1"/>
    <col min="2314" max="2317" width="3.44140625" style="82" bestFit="1" customWidth="1"/>
    <col min="2318" max="2318" width="6" style="82" customWidth="1"/>
    <col min="2319" max="2319" width="7.44140625" style="82" customWidth="1"/>
    <col min="2320" max="2320" width="17.33203125" style="82" customWidth="1"/>
    <col min="2321" max="2559" width="9" style="82"/>
    <col min="2560" max="2560" width="2.6640625" style="82" customWidth="1"/>
    <col min="2561" max="2561" width="8.33203125" style="82" customWidth="1"/>
    <col min="2562" max="2563" width="8.109375" style="82" customWidth="1"/>
    <col min="2564" max="2564" width="10" style="82" customWidth="1"/>
    <col min="2565" max="2568" width="3.44140625" style="82" bestFit="1" customWidth="1"/>
    <col min="2569" max="2569" width="4.109375" style="82" bestFit="1" customWidth="1"/>
    <col min="2570" max="2573" width="3.44140625" style="82" bestFit="1" customWidth="1"/>
    <col min="2574" max="2574" width="6" style="82" customWidth="1"/>
    <col min="2575" max="2575" width="7.44140625" style="82" customWidth="1"/>
    <col min="2576" max="2576" width="17.33203125" style="82" customWidth="1"/>
    <col min="2577" max="2815" width="9" style="82"/>
    <col min="2816" max="2816" width="2.6640625" style="82" customWidth="1"/>
    <col min="2817" max="2817" width="8.33203125" style="82" customWidth="1"/>
    <col min="2818" max="2819" width="8.109375" style="82" customWidth="1"/>
    <col min="2820" max="2820" width="10" style="82" customWidth="1"/>
    <col min="2821" max="2824" width="3.44140625" style="82" bestFit="1" customWidth="1"/>
    <col min="2825" max="2825" width="4.109375" style="82" bestFit="1" customWidth="1"/>
    <col min="2826" max="2829" width="3.44140625" style="82" bestFit="1" customWidth="1"/>
    <col min="2830" max="2830" width="6" style="82" customWidth="1"/>
    <col min="2831" max="2831" width="7.44140625" style="82" customWidth="1"/>
    <col min="2832" max="2832" width="17.33203125" style="82" customWidth="1"/>
    <col min="2833" max="3071" width="9" style="82"/>
    <col min="3072" max="3072" width="2.6640625" style="82" customWidth="1"/>
    <col min="3073" max="3073" width="8.33203125" style="82" customWidth="1"/>
    <col min="3074" max="3075" width="8.109375" style="82" customWidth="1"/>
    <col min="3076" max="3076" width="10" style="82" customWidth="1"/>
    <col min="3077" max="3080" width="3.44140625" style="82" bestFit="1" customWidth="1"/>
    <col min="3081" max="3081" width="4.109375" style="82" bestFit="1" customWidth="1"/>
    <col min="3082" max="3085" width="3.44140625" style="82" bestFit="1" customWidth="1"/>
    <col min="3086" max="3086" width="6" style="82" customWidth="1"/>
    <col min="3087" max="3087" width="7.44140625" style="82" customWidth="1"/>
    <col min="3088" max="3088" width="17.33203125" style="82" customWidth="1"/>
    <col min="3089" max="3327" width="9" style="82"/>
    <col min="3328" max="3328" width="2.6640625" style="82" customWidth="1"/>
    <col min="3329" max="3329" width="8.33203125" style="82" customWidth="1"/>
    <col min="3330" max="3331" width="8.109375" style="82" customWidth="1"/>
    <col min="3332" max="3332" width="10" style="82" customWidth="1"/>
    <col min="3333" max="3336" width="3.44140625" style="82" bestFit="1" customWidth="1"/>
    <col min="3337" max="3337" width="4.109375" style="82" bestFit="1" customWidth="1"/>
    <col min="3338" max="3341" width="3.44140625" style="82" bestFit="1" customWidth="1"/>
    <col min="3342" max="3342" width="6" style="82" customWidth="1"/>
    <col min="3343" max="3343" width="7.44140625" style="82" customWidth="1"/>
    <col min="3344" max="3344" width="17.33203125" style="82" customWidth="1"/>
    <col min="3345" max="3583" width="9" style="82"/>
    <col min="3584" max="3584" width="2.6640625" style="82" customWidth="1"/>
    <col min="3585" max="3585" width="8.33203125" style="82" customWidth="1"/>
    <col min="3586" max="3587" width="8.109375" style="82" customWidth="1"/>
    <col min="3588" max="3588" width="10" style="82" customWidth="1"/>
    <col min="3589" max="3592" width="3.44140625" style="82" bestFit="1" customWidth="1"/>
    <col min="3593" max="3593" width="4.109375" style="82" bestFit="1" customWidth="1"/>
    <col min="3594" max="3597" width="3.44140625" style="82" bestFit="1" customWidth="1"/>
    <col min="3598" max="3598" width="6" style="82" customWidth="1"/>
    <col min="3599" max="3599" width="7.44140625" style="82" customWidth="1"/>
    <col min="3600" max="3600" width="17.33203125" style="82" customWidth="1"/>
    <col min="3601" max="3839" width="9" style="82"/>
    <col min="3840" max="3840" width="2.6640625" style="82" customWidth="1"/>
    <col min="3841" max="3841" width="8.33203125" style="82" customWidth="1"/>
    <col min="3842" max="3843" width="8.109375" style="82" customWidth="1"/>
    <col min="3844" max="3844" width="10" style="82" customWidth="1"/>
    <col min="3845" max="3848" width="3.44140625" style="82" bestFit="1" customWidth="1"/>
    <col min="3849" max="3849" width="4.109375" style="82" bestFit="1" customWidth="1"/>
    <col min="3850" max="3853" width="3.44140625" style="82" bestFit="1" customWidth="1"/>
    <col min="3854" max="3854" width="6" style="82" customWidth="1"/>
    <col min="3855" max="3855" width="7.44140625" style="82" customWidth="1"/>
    <col min="3856" max="3856" width="17.33203125" style="82" customWidth="1"/>
    <col min="3857" max="4095" width="9" style="82"/>
    <col min="4096" max="4096" width="2.6640625" style="82" customWidth="1"/>
    <col min="4097" max="4097" width="8.33203125" style="82" customWidth="1"/>
    <col min="4098" max="4099" width="8.109375" style="82" customWidth="1"/>
    <col min="4100" max="4100" width="10" style="82" customWidth="1"/>
    <col min="4101" max="4104" width="3.44140625" style="82" bestFit="1" customWidth="1"/>
    <col min="4105" max="4105" width="4.109375" style="82" bestFit="1" customWidth="1"/>
    <col min="4106" max="4109" width="3.44140625" style="82" bestFit="1" customWidth="1"/>
    <col min="4110" max="4110" width="6" style="82" customWidth="1"/>
    <col min="4111" max="4111" width="7.44140625" style="82" customWidth="1"/>
    <col min="4112" max="4112" width="17.33203125" style="82" customWidth="1"/>
    <col min="4113" max="4351" width="9" style="82"/>
    <col min="4352" max="4352" width="2.6640625" style="82" customWidth="1"/>
    <col min="4353" max="4353" width="8.33203125" style="82" customWidth="1"/>
    <col min="4354" max="4355" width="8.109375" style="82" customWidth="1"/>
    <col min="4356" max="4356" width="10" style="82" customWidth="1"/>
    <col min="4357" max="4360" width="3.44140625" style="82" bestFit="1" customWidth="1"/>
    <col min="4361" max="4361" width="4.109375" style="82" bestFit="1" customWidth="1"/>
    <col min="4362" max="4365" width="3.44140625" style="82" bestFit="1" customWidth="1"/>
    <col min="4366" max="4366" width="6" style="82" customWidth="1"/>
    <col min="4367" max="4367" width="7.44140625" style="82" customWidth="1"/>
    <col min="4368" max="4368" width="17.33203125" style="82" customWidth="1"/>
    <col min="4369" max="4607" width="9" style="82"/>
    <col min="4608" max="4608" width="2.6640625" style="82" customWidth="1"/>
    <col min="4609" max="4609" width="8.33203125" style="82" customWidth="1"/>
    <col min="4610" max="4611" width="8.109375" style="82" customWidth="1"/>
    <col min="4612" max="4612" width="10" style="82" customWidth="1"/>
    <col min="4613" max="4616" width="3.44140625" style="82" bestFit="1" customWidth="1"/>
    <col min="4617" max="4617" width="4.109375" style="82" bestFit="1" customWidth="1"/>
    <col min="4618" max="4621" width="3.44140625" style="82" bestFit="1" customWidth="1"/>
    <col min="4622" max="4622" width="6" style="82" customWidth="1"/>
    <col min="4623" max="4623" width="7.44140625" style="82" customWidth="1"/>
    <col min="4624" max="4624" width="17.33203125" style="82" customWidth="1"/>
    <col min="4625" max="4863" width="9" style="82"/>
    <col min="4864" max="4864" width="2.6640625" style="82" customWidth="1"/>
    <col min="4865" max="4865" width="8.33203125" style="82" customWidth="1"/>
    <col min="4866" max="4867" width="8.109375" style="82" customWidth="1"/>
    <col min="4868" max="4868" width="10" style="82" customWidth="1"/>
    <col min="4869" max="4872" width="3.44140625" style="82" bestFit="1" customWidth="1"/>
    <col min="4873" max="4873" width="4.109375" style="82" bestFit="1" customWidth="1"/>
    <col min="4874" max="4877" width="3.44140625" style="82" bestFit="1" customWidth="1"/>
    <col min="4878" max="4878" width="6" style="82" customWidth="1"/>
    <col min="4879" max="4879" width="7.44140625" style="82" customWidth="1"/>
    <col min="4880" max="4880" width="17.33203125" style="82" customWidth="1"/>
    <col min="4881" max="5119" width="9" style="82"/>
    <col min="5120" max="5120" width="2.6640625" style="82" customWidth="1"/>
    <col min="5121" max="5121" width="8.33203125" style="82" customWidth="1"/>
    <col min="5122" max="5123" width="8.109375" style="82" customWidth="1"/>
    <col min="5124" max="5124" width="10" style="82" customWidth="1"/>
    <col min="5125" max="5128" width="3.44140625" style="82" bestFit="1" customWidth="1"/>
    <col min="5129" max="5129" width="4.109375" style="82" bestFit="1" customWidth="1"/>
    <col min="5130" max="5133" width="3.44140625" style="82" bestFit="1" customWidth="1"/>
    <col min="5134" max="5134" width="6" style="82" customWidth="1"/>
    <col min="5135" max="5135" width="7.44140625" style="82" customWidth="1"/>
    <col min="5136" max="5136" width="17.33203125" style="82" customWidth="1"/>
    <col min="5137" max="5375" width="9" style="82"/>
    <col min="5376" max="5376" width="2.6640625" style="82" customWidth="1"/>
    <col min="5377" max="5377" width="8.33203125" style="82" customWidth="1"/>
    <col min="5378" max="5379" width="8.109375" style="82" customWidth="1"/>
    <col min="5380" max="5380" width="10" style="82" customWidth="1"/>
    <col min="5381" max="5384" width="3.44140625" style="82" bestFit="1" customWidth="1"/>
    <col min="5385" max="5385" width="4.109375" style="82" bestFit="1" customWidth="1"/>
    <col min="5386" max="5389" width="3.44140625" style="82" bestFit="1" customWidth="1"/>
    <col min="5390" max="5390" width="6" style="82" customWidth="1"/>
    <col min="5391" max="5391" width="7.44140625" style="82" customWidth="1"/>
    <col min="5392" max="5392" width="17.33203125" style="82" customWidth="1"/>
    <col min="5393" max="5631" width="9" style="82"/>
    <col min="5632" max="5632" width="2.6640625" style="82" customWidth="1"/>
    <col min="5633" max="5633" width="8.33203125" style="82" customWidth="1"/>
    <col min="5634" max="5635" width="8.109375" style="82" customWidth="1"/>
    <col min="5636" max="5636" width="10" style="82" customWidth="1"/>
    <col min="5637" max="5640" width="3.44140625" style="82" bestFit="1" customWidth="1"/>
    <col min="5641" max="5641" width="4.109375" style="82" bestFit="1" customWidth="1"/>
    <col min="5642" max="5645" width="3.44140625" style="82" bestFit="1" customWidth="1"/>
    <col min="5646" max="5646" width="6" style="82" customWidth="1"/>
    <col min="5647" max="5647" width="7.44140625" style="82" customWidth="1"/>
    <col min="5648" max="5648" width="17.33203125" style="82" customWidth="1"/>
    <col min="5649" max="5887" width="9" style="82"/>
    <col min="5888" max="5888" width="2.6640625" style="82" customWidth="1"/>
    <col min="5889" max="5889" width="8.33203125" style="82" customWidth="1"/>
    <col min="5890" max="5891" width="8.109375" style="82" customWidth="1"/>
    <col min="5892" max="5892" width="10" style="82" customWidth="1"/>
    <col min="5893" max="5896" width="3.44140625" style="82" bestFit="1" customWidth="1"/>
    <col min="5897" max="5897" width="4.109375" style="82" bestFit="1" customWidth="1"/>
    <col min="5898" max="5901" width="3.44140625" style="82" bestFit="1" customWidth="1"/>
    <col min="5902" max="5902" width="6" style="82" customWidth="1"/>
    <col min="5903" max="5903" width="7.44140625" style="82" customWidth="1"/>
    <col min="5904" max="5904" width="17.33203125" style="82" customWidth="1"/>
    <col min="5905" max="6143" width="9" style="82"/>
    <col min="6144" max="6144" width="2.6640625" style="82" customWidth="1"/>
    <col min="6145" max="6145" width="8.33203125" style="82" customWidth="1"/>
    <col min="6146" max="6147" width="8.109375" style="82" customWidth="1"/>
    <col min="6148" max="6148" width="10" style="82" customWidth="1"/>
    <col min="6149" max="6152" width="3.44140625" style="82" bestFit="1" customWidth="1"/>
    <col min="6153" max="6153" width="4.109375" style="82" bestFit="1" customWidth="1"/>
    <col min="6154" max="6157" width="3.44140625" style="82" bestFit="1" customWidth="1"/>
    <col min="6158" max="6158" width="6" style="82" customWidth="1"/>
    <col min="6159" max="6159" width="7.44140625" style="82" customWidth="1"/>
    <col min="6160" max="6160" width="17.33203125" style="82" customWidth="1"/>
    <col min="6161" max="6399" width="9" style="82"/>
    <col min="6400" max="6400" width="2.6640625" style="82" customWidth="1"/>
    <col min="6401" max="6401" width="8.33203125" style="82" customWidth="1"/>
    <col min="6402" max="6403" width="8.109375" style="82" customWidth="1"/>
    <col min="6404" max="6404" width="10" style="82" customWidth="1"/>
    <col min="6405" max="6408" width="3.44140625" style="82" bestFit="1" customWidth="1"/>
    <col min="6409" max="6409" width="4.109375" style="82" bestFit="1" customWidth="1"/>
    <col min="6410" max="6413" width="3.44140625" style="82" bestFit="1" customWidth="1"/>
    <col min="6414" max="6414" width="6" style="82" customWidth="1"/>
    <col min="6415" max="6415" width="7.44140625" style="82" customWidth="1"/>
    <col min="6416" max="6416" width="17.33203125" style="82" customWidth="1"/>
    <col min="6417" max="6655" width="9" style="82"/>
    <col min="6656" max="6656" width="2.6640625" style="82" customWidth="1"/>
    <col min="6657" max="6657" width="8.33203125" style="82" customWidth="1"/>
    <col min="6658" max="6659" width="8.109375" style="82" customWidth="1"/>
    <col min="6660" max="6660" width="10" style="82" customWidth="1"/>
    <col min="6661" max="6664" width="3.44140625" style="82" bestFit="1" customWidth="1"/>
    <col min="6665" max="6665" width="4.109375" style="82" bestFit="1" customWidth="1"/>
    <col min="6666" max="6669" width="3.44140625" style="82" bestFit="1" customWidth="1"/>
    <col min="6670" max="6670" width="6" style="82" customWidth="1"/>
    <col min="6671" max="6671" width="7.44140625" style="82" customWidth="1"/>
    <col min="6672" max="6672" width="17.33203125" style="82" customWidth="1"/>
    <col min="6673" max="6911" width="9" style="82"/>
    <col min="6912" max="6912" width="2.6640625" style="82" customWidth="1"/>
    <col min="6913" max="6913" width="8.33203125" style="82" customWidth="1"/>
    <col min="6914" max="6915" width="8.109375" style="82" customWidth="1"/>
    <col min="6916" max="6916" width="10" style="82" customWidth="1"/>
    <col min="6917" max="6920" width="3.44140625" style="82" bestFit="1" customWidth="1"/>
    <col min="6921" max="6921" width="4.109375" style="82" bestFit="1" customWidth="1"/>
    <col min="6922" max="6925" width="3.44140625" style="82" bestFit="1" customWidth="1"/>
    <col min="6926" max="6926" width="6" style="82" customWidth="1"/>
    <col min="6927" max="6927" width="7.44140625" style="82" customWidth="1"/>
    <col min="6928" max="6928" width="17.33203125" style="82" customWidth="1"/>
    <col min="6929" max="7167" width="9" style="82"/>
    <col min="7168" max="7168" width="2.6640625" style="82" customWidth="1"/>
    <col min="7169" max="7169" width="8.33203125" style="82" customWidth="1"/>
    <col min="7170" max="7171" width="8.109375" style="82" customWidth="1"/>
    <col min="7172" max="7172" width="10" style="82" customWidth="1"/>
    <col min="7173" max="7176" width="3.44140625" style="82" bestFit="1" customWidth="1"/>
    <col min="7177" max="7177" width="4.109375" style="82" bestFit="1" customWidth="1"/>
    <col min="7178" max="7181" width="3.44140625" style="82" bestFit="1" customWidth="1"/>
    <col min="7182" max="7182" width="6" style="82" customWidth="1"/>
    <col min="7183" max="7183" width="7.44140625" style="82" customWidth="1"/>
    <col min="7184" max="7184" width="17.33203125" style="82" customWidth="1"/>
    <col min="7185" max="7423" width="9" style="82"/>
    <col min="7424" max="7424" width="2.6640625" style="82" customWidth="1"/>
    <col min="7425" max="7425" width="8.33203125" style="82" customWidth="1"/>
    <col min="7426" max="7427" width="8.109375" style="82" customWidth="1"/>
    <col min="7428" max="7428" width="10" style="82" customWidth="1"/>
    <col min="7429" max="7432" width="3.44140625" style="82" bestFit="1" customWidth="1"/>
    <col min="7433" max="7433" width="4.109375" style="82" bestFit="1" customWidth="1"/>
    <col min="7434" max="7437" width="3.44140625" style="82" bestFit="1" customWidth="1"/>
    <col min="7438" max="7438" width="6" style="82" customWidth="1"/>
    <col min="7439" max="7439" width="7.44140625" style="82" customWidth="1"/>
    <col min="7440" max="7440" width="17.33203125" style="82" customWidth="1"/>
    <col min="7441" max="7679" width="9" style="82"/>
    <col min="7680" max="7680" width="2.6640625" style="82" customWidth="1"/>
    <col min="7681" max="7681" width="8.33203125" style="82" customWidth="1"/>
    <col min="7682" max="7683" width="8.109375" style="82" customWidth="1"/>
    <col min="7684" max="7684" width="10" style="82" customWidth="1"/>
    <col min="7685" max="7688" width="3.44140625" style="82" bestFit="1" customWidth="1"/>
    <col min="7689" max="7689" width="4.109375" style="82" bestFit="1" customWidth="1"/>
    <col min="7690" max="7693" width="3.44140625" style="82" bestFit="1" customWidth="1"/>
    <col min="7694" max="7694" width="6" style="82" customWidth="1"/>
    <col min="7695" max="7695" width="7.44140625" style="82" customWidth="1"/>
    <col min="7696" max="7696" width="17.33203125" style="82" customWidth="1"/>
    <col min="7697" max="7935" width="9" style="82"/>
    <col min="7936" max="7936" width="2.6640625" style="82" customWidth="1"/>
    <col min="7937" max="7937" width="8.33203125" style="82" customWidth="1"/>
    <col min="7938" max="7939" width="8.109375" style="82" customWidth="1"/>
    <col min="7940" max="7940" width="10" style="82" customWidth="1"/>
    <col min="7941" max="7944" width="3.44140625" style="82" bestFit="1" customWidth="1"/>
    <col min="7945" max="7945" width="4.109375" style="82" bestFit="1" customWidth="1"/>
    <col min="7946" max="7949" width="3.44140625" style="82" bestFit="1" customWidth="1"/>
    <col min="7950" max="7950" width="6" style="82" customWidth="1"/>
    <col min="7951" max="7951" width="7.44140625" style="82" customWidth="1"/>
    <col min="7952" max="7952" width="17.33203125" style="82" customWidth="1"/>
    <col min="7953" max="8191" width="9" style="82"/>
    <col min="8192" max="8192" width="2.6640625" style="82" customWidth="1"/>
    <col min="8193" max="8193" width="8.33203125" style="82" customWidth="1"/>
    <col min="8194" max="8195" width="8.109375" style="82" customWidth="1"/>
    <col min="8196" max="8196" width="10" style="82" customWidth="1"/>
    <col min="8197" max="8200" width="3.44140625" style="82" bestFit="1" customWidth="1"/>
    <col min="8201" max="8201" width="4.109375" style="82" bestFit="1" customWidth="1"/>
    <col min="8202" max="8205" width="3.44140625" style="82" bestFit="1" customWidth="1"/>
    <col min="8206" max="8206" width="6" style="82" customWidth="1"/>
    <col min="8207" max="8207" width="7.44140625" style="82" customWidth="1"/>
    <col min="8208" max="8208" width="17.33203125" style="82" customWidth="1"/>
    <col min="8209" max="8447" width="9" style="82"/>
    <col min="8448" max="8448" width="2.6640625" style="82" customWidth="1"/>
    <col min="8449" max="8449" width="8.33203125" style="82" customWidth="1"/>
    <col min="8450" max="8451" width="8.109375" style="82" customWidth="1"/>
    <col min="8452" max="8452" width="10" style="82" customWidth="1"/>
    <col min="8453" max="8456" width="3.44140625" style="82" bestFit="1" customWidth="1"/>
    <col min="8457" max="8457" width="4.109375" style="82" bestFit="1" customWidth="1"/>
    <col min="8458" max="8461" width="3.44140625" style="82" bestFit="1" customWidth="1"/>
    <col min="8462" max="8462" width="6" style="82" customWidth="1"/>
    <col min="8463" max="8463" width="7.44140625" style="82" customWidth="1"/>
    <col min="8464" max="8464" width="17.33203125" style="82" customWidth="1"/>
    <col min="8465" max="8703" width="9" style="82"/>
    <col min="8704" max="8704" width="2.6640625" style="82" customWidth="1"/>
    <col min="8705" max="8705" width="8.33203125" style="82" customWidth="1"/>
    <col min="8706" max="8707" width="8.109375" style="82" customWidth="1"/>
    <col min="8708" max="8708" width="10" style="82" customWidth="1"/>
    <col min="8709" max="8712" width="3.44140625" style="82" bestFit="1" customWidth="1"/>
    <col min="8713" max="8713" width="4.109375" style="82" bestFit="1" customWidth="1"/>
    <col min="8714" max="8717" width="3.44140625" style="82" bestFit="1" customWidth="1"/>
    <col min="8718" max="8718" width="6" style="82" customWidth="1"/>
    <col min="8719" max="8719" width="7.44140625" style="82" customWidth="1"/>
    <col min="8720" max="8720" width="17.33203125" style="82" customWidth="1"/>
    <col min="8721" max="8959" width="9" style="82"/>
    <col min="8960" max="8960" width="2.6640625" style="82" customWidth="1"/>
    <col min="8961" max="8961" width="8.33203125" style="82" customWidth="1"/>
    <col min="8962" max="8963" width="8.109375" style="82" customWidth="1"/>
    <col min="8964" max="8964" width="10" style="82" customWidth="1"/>
    <col min="8965" max="8968" width="3.44140625" style="82" bestFit="1" customWidth="1"/>
    <col min="8969" max="8969" width="4.109375" style="82" bestFit="1" customWidth="1"/>
    <col min="8970" max="8973" width="3.44140625" style="82" bestFit="1" customWidth="1"/>
    <col min="8974" max="8974" width="6" style="82" customWidth="1"/>
    <col min="8975" max="8975" width="7.44140625" style="82" customWidth="1"/>
    <col min="8976" max="8976" width="17.33203125" style="82" customWidth="1"/>
    <col min="8977" max="9215" width="9" style="82"/>
    <col min="9216" max="9216" width="2.6640625" style="82" customWidth="1"/>
    <col min="9217" max="9217" width="8.33203125" style="82" customWidth="1"/>
    <col min="9218" max="9219" width="8.109375" style="82" customWidth="1"/>
    <col min="9220" max="9220" width="10" style="82" customWidth="1"/>
    <col min="9221" max="9224" width="3.44140625" style="82" bestFit="1" customWidth="1"/>
    <col min="9225" max="9225" width="4.109375" style="82" bestFit="1" customWidth="1"/>
    <col min="9226" max="9229" width="3.44140625" style="82" bestFit="1" customWidth="1"/>
    <col min="9230" max="9230" width="6" style="82" customWidth="1"/>
    <col min="9231" max="9231" width="7.44140625" style="82" customWidth="1"/>
    <col min="9232" max="9232" width="17.33203125" style="82" customWidth="1"/>
    <col min="9233" max="9471" width="9" style="82"/>
    <col min="9472" max="9472" width="2.6640625" style="82" customWidth="1"/>
    <col min="9473" max="9473" width="8.33203125" style="82" customWidth="1"/>
    <col min="9474" max="9475" width="8.109375" style="82" customWidth="1"/>
    <col min="9476" max="9476" width="10" style="82" customWidth="1"/>
    <col min="9477" max="9480" width="3.44140625" style="82" bestFit="1" customWidth="1"/>
    <col min="9481" max="9481" width="4.109375" style="82" bestFit="1" customWidth="1"/>
    <col min="9482" max="9485" width="3.44140625" style="82" bestFit="1" customWidth="1"/>
    <col min="9486" max="9486" width="6" style="82" customWidth="1"/>
    <col min="9487" max="9487" width="7.44140625" style="82" customWidth="1"/>
    <col min="9488" max="9488" width="17.33203125" style="82" customWidth="1"/>
    <col min="9489" max="9727" width="9" style="82"/>
    <col min="9728" max="9728" width="2.6640625" style="82" customWidth="1"/>
    <col min="9729" max="9729" width="8.33203125" style="82" customWidth="1"/>
    <col min="9730" max="9731" width="8.109375" style="82" customWidth="1"/>
    <col min="9732" max="9732" width="10" style="82" customWidth="1"/>
    <col min="9733" max="9736" width="3.44140625" style="82" bestFit="1" customWidth="1"/>
    <col min="9737" max="9737" width="4.109375" style="82" bestFit="1" customWidth="1"/>
    <col min="9738" max="9741" width="3.44140625" style="82" bestFit="1" customWidth="1"/>
    <col min="9742" max="9742" width="6" style="82" customWidth="1"/>
    <col min="9743" max="9743" width="7.44140625" style="82" customWidth="1"/>
    <col min="9744" max="9744" width="17.33203125" style="82" customWidth="1"/>
    <col min="9745" max="9983" width="9" style="82"/>
    <col min="9984" max="9984" width="2.6640625" style="82" customWidth="1"/>
    <col min="9985" max="9985" width="8.33203125" style="82" customWidth="1"/>
    <col min="9986" max="9987" width="8.109375" style="82" customWidth="1"/>
    <col min="9988" max="9988" width="10" style="82" customWidth="1"/>
    <col min="9989" max="9992" width="3.44140625" style="82" bestFit="1" customWidth="1"/>
    <col min="9993" max="9993" width="4.109375" style="82" bestFit="1" customWidth="1"/>
    <col min="9994" max="9997" width="3.44140625" style="82" bestFit="1" customWidth="1"/>
    <col min="9998" max="9998" width="6" style="82" customWidth="1"/>
    <col min="9999" max="9999" width="7.44140625" style="82" customWidth="1"/>
    <col min="10000" max="10000" width="17.33203125" style="82" customWidth="1"/>
    <col min="10001" max="10239" width="9" style="82"/>
    <col min="10240" max="10240" width="2.6640625" style="82" customWidth="1"/>
    <col min="10241" max="10241" width="8.33203125" style="82" customWidth="1"/>
    <col min="10242" max="10243" width="8.109375" style="82" customWidth="1"/>
    <col min="10244" max="10244" width="10" style="82" customWidth="1"/>
    <col min="10245" max="10248" width="3.44140625" style="82" bestFit="1" customWidth="1"/>
    <col min="10249" max="10249" width="4.109375" style="82" bestFit="1" customWidth="1"/>
    <col min="10250" max="10253" width="3.44140625" style="82" bestFit="1" customWidth="1"/>
    <col min="10254" max="10254" width="6" style="82" customWidth="1"/>
    <col min="10255" max="10255" width="7.44140625" style="82" customWidth="1"/>
    <col min="10256" max="10256" width="17.33203125" style="82" customWidth="1"/>
    <col min="10257" max="10495" width="9" style="82"/>
    <col min="10496" max="10496" width="2.6640625" style="82" customWidth="1"/>
    <col min="10497" max="10497" width="8.33203125" style="82" customWidth="1"/>
    <col min="10498" max="10499" width="8.109375" style="82" customWidth="1"/>
    <col min="10500" max="10500" width="10" style="82" customWidth="1"/>
    <col min="10501" max="10504" width="3.44140625" style="82" bestFit="1" customWidth="1"/>
    <col min="10505" max="10505" width="4.109375" style="82" bestFit="1" customWidth="1"/>
    <col min="10506" max="10509" width="3.44140625" style="82" bestFit="1" customWidth="1"/>
    <col min="10510" max="10510" width="6" style="82" customWidth="1"/>
    <col min="10511" max="10511" width="7.44140625" style="82" customWidth="1"/>
    <col min="10512" max="10512" width="17.33203125" style="82" customWidth="1"/>
    <col min="10513" max="10751" width="9" style="82"/>
    <col min="10752" max="10752" width="2.6640625" style="82" customWidth="1"/>
    <col min="10753" max="10753" width="8.33203125" style="82" customWidth="1"/>
    <col min="10754" max="10755" width="8.109375" style="82" customWidth="1"/>
    <col min="10756" max="10756" width="10" style="82" customWidth="1"/>
    <col min="10757" max="10760" width="3.44140625" style="82" bestFit="1" customWidth="1"/>
    <col min="10761" max="10761" width="4.109375" style="82" bestFit="1" customWidth="1"/>
    <col min="10762" max="10765" width="3.44140625" style="82" bestFit="1" customWidth="1"/>
    <col min="10766" max="10766" width="6" style="82" customWidth="1"/>
    <col min="10767" max="10767" width="7.44140625" style="82" customWidth="1"/>
    <col min="10768" max="10768" width="17.33203125" style="82" customWidth="1"/>
    <col min="10769" max="11007" width="9" style="82"/>
    <col min="11008" max="11008" width="2.6640625" style="82" customWidth="1"/>
    <col min="11009" max="11009" width="8.33203125" style="82" customWidth="1"/>
    <col min="11010" max="11011" width="8.109375" style="82" customWidth="1"/>
    <col min="11012" max="11012" width="10" style="82" customWidth="1"/>
    <col min="11013" max="11016" width="3.44140625" style="82" bestFit="1" customWidth="1"/>
    <col min="11017" max="11017" width="4.109375" style="82" bestFit="1" customWidth="1"/>
    <col min="11018" max="11021" width="3.44140625" style="82" bestFit="1" customWidth="1"/>
    <col min="11022" max="11022" width="6" style="82" customWidth="1"/>
    <col min="11023" max="11023" width="7.44140625" style="82" customWidth="1"/>
    <col min="11024" max="11024" width="17.33203125" style="82" customWidth="1"/>
    <col min="11025" max="11263" width="9" style="82"/>
    <col min="11264" max="11264" width="2.6640625" style="82" customWidth="1"/>
    <col min="11265" max="11265" width="8.33203125" style="82" customWidth="1"/>
    <col min="11266" max="11267" width="8.109375" style="82" customWidth="1"/>
    <col min="11268" max="11268" width="10" style="82" customWidth="1"/>
    <col min="11269" max="11272" width="3.44140625" style="82" bestFit="1" customWidth="1"/>
    <col min="11273" max="11273" width="4.109375" style="82" bestFit="1" customWidth="1"/>
    <col min="11274" max="11277" width="3.44140625" style="82" bestFit="1" customWidth="1"/>
    <col min="11278" max="11278" width="6" style="82" customWidth="1"/>
    <col min="11279" max="11279" width="7.44140625" style="82" customWidth="1"/>
    <col min="11280" max="11280" width="17.33203125" style="82" customWidth="1"/>
    <col min="11281" max="11519" width="9" style="82"/>
    <col min="11520" max="11520" width="2.6640625" style="82" customWidth="1"/>
    <col min="11521" max="11521" width="8.33203125" style="82" customWidth="1"/>
    <col min="11522" max="11523" width="8.109375" style="82" customWidth="1"/>
    <col min="11524" max="11524" width="10" style="82" customWidth="1"/>
    <col min="11525" max="11528" width="3.44140625" style="82" bestFit="1" customWidth="1"/>
    <col min="11529" max="11529" width="4.109375" style="82" bestFit="1" customWidth="1"/>
    <col min="11530" max="11533" width="3.44140625" style="82" bestFit="1" customWidth="1"/>
    <col min="11534" max="11534" width="6" style="82" customWidth="1"/>
    <col min="11535" max="11535" width="7.44140625" style="82" customWidth="1"/>
    <col min="11536" max="11536" width="17.33203125" style="82" customWidth="1"/>
    <col min="11537" max="11775" width="9" style="82"/>
    <col min="11776" max="11776" width="2.6640625" style="82" customWidth="1"/>
    <col min="11777" max="11777" width="8.33203125" style="82" customWidth="1"/>
    <col min="11778" max="11779" width="8.109375" style="82" customWidth="1"/>
    <col min="11780" max="11780" width="10" style="82" customWidth="1"/>
    <col min="11781" max="11784" width="3.44140625" style="82" bestFit="1" customWidth="1"/>
    <col min="11785" max="11785" width="4.109375" style="82" bestFit="1" customWidth="1"/>
    <col min="11786" max="11789" width="3.44140625" style="82" bestFit="1" customWidth="1"/>
    <col min="11790" max="11790" width="6" style="82" customWidth="1"/>
    <col min="11791" max="11791" width="7.44140625" style="82" customWidth="1"/>
    <col min="11792" max="11792" width="17.33203125" style="82" customWidth="1"/>
    <col min="11793" max="12031" width="9" style="82"/>
    <col min="12032" max="12032" width="2.6640625" style="82" customWidth="1"/>
    <col min="12033" max="12033" width="8.33203125" style="82" customWidth="1"/>
    <col min="12034" max="12035" width="8.109375" style="82" customWidth="1"/>
    <col min="12036" max="12036" width="10" style="82" customWidth="1"/>
    <col min="12037" max="12040" width="3.44140625" style="82" bestFit="1" customWidth="1"/>
    <col min="12041" max="12041" width="4.109375" style="82" bestFit="1" customWidth="1"/>
    <col min="12042" max="12045" width="3.44140625" style="82" bestFit="1" customWidth="1"/>
    <col min="12046" max="12046" width="6" style="82" customWidth="1"/>
    <col min="12047" max="12047" width="7.44140625" style="82" customWidth="1"/>
    <col min="12048" max="12048" width="17.33203125" style="82" customWidth="1"/>
    <col min="12049" max="12287" width="9" style="82"/>
    <col min="12288" max="12288" width="2.6640625" style="82" customWidth="1"/>
    <col min="12289" max="12289" width="8.33203125" style="82" customWidth="1"/>
    <col min="12290" max="12291" width="8.109375" style="82" customWidth="1"/>
    <col min="12292" max="12292" width="10" style="82" customWidth="1"/>
    <col min="12293" max="12296" width="3.44140625" style="82" bestFit="1" customWidth="1"/>
    <col min="12297" max="12297" width="4.109375" style="82" bestFit="1" customWidth="1"/>
    <col min="12298" max="12301" width="3.44140625" style="82" bestFit="1" customWidth="1"/>
    <col min="12302" max="12302" width="6" style="82" customWidth="1"/>
    <col min="12303" max="12303" width="7.44140625" style="82" customWidth="1"/>
    <col min="12304" max="12304" width="17.33203125" style="82" customWidth="1"/>
    <col min="12305" max="12543" width="9" style="82"/>
    <col min="12544" max="12544" width="2.6640625" style="82" customWidth="1"/>
    <col min="12545" max="12545" width="8.33203125" style="82" customWidth="1"/>
    <col min="12546" max="12547" width="8.109375" style="82" customWidth="1"/>
    <col min="12548" max="12548" width="10" style="82" customWidth="1"/>
    <col min="12549" max="12552" width="3.44140625" style="82" bestFit="1" customWidth="1"/>
    <col min="12553" max="12553" width="4.109375" style="82" bestFit="1" customWidth="1"/>
    <col min="12554" max="12557" width="3.44140625" style="82" bestFit="1" customWidth="1"/>
    <col min="12558" max="12558" width="6" style="82" customWidth="1"/>
    <col min="12559" max="12559" width="7.44140625" style="82" customWidth="1"/>
    <col min="12560" max="12560" width="17.33203125" style="82" customWidth="1"/>
    <col min="12561" max="12799" width="9" style="82"/>
    <col min="12800" max="12800" width="2.6640625" style="82" customWidth="1"/>
    <col min="12801" max="12801" width="8.33203125" style="82" customWidth="1"/>
    <col min="12802" max="12803" width="8.109375" style="82" customWidth="1"/>
    <col min="12804" max="12804" width="10" style="82" customWidth="1"/>
    <col min="12805" max="12808" width="3.44140625" style="82" bestFit="1" customWidth="1"/>
    <col min="12809" max="12809" width="4.109375" style="82" bestFit="1" customWidth="1"/>
    <col min="12810" max="12813" width="3.44140625" style="82" bestFit="1" customWidth="1"/>
    <col min="12814" max="12814" width="6" style="82" customWidth="1"/>
    <col min="12815" max="12815" width="7.44140625" style="82" customWidth="1"/>
    <col min="12816" max="12816" width="17.33203125" style="82" customWidth="1"/>
    <col min="12817" max="13055" width="9" style="82"/>
    <col min="13056" max="13056" width="2.6640625" style="82" customWidth="1"/>
    <col min="13057" max="13057" width="8.33203125" style="82" customWidth="1"/>
    <col min="13058" max="13059" width="8.109375" style="82" customWidth="1"/>
    <col min="13060" max="13060" width="10" style="82" customWidth="1"/>
    <col min="13061" max="13064" width="3.44140625" style="82" bestFit="1" customWidth="1"/>
    <col min="13065" max="13065" width="4.109375" style="82" bestFit="1" customWidth="1"/>
    <col min="13066" max="13069" width="3.44140625" style="82" bestFit="1" customWidth="1"/>
    <col min="13070" max="13070" width="6" style="82" customWidth="1"/>
    <col min="13071" max="13071" width="7.44140625" style="82" customWidth="1"/>
    <col min="13072" max="13072" width="17.33203125" style="82" customWidth="1"/>
    <col min="13073" max="13311" width="9" style="82"/>
    <col min="13312" max="13312" width="2.6640625" style="82" customWidth="1"/>
    <col min="13313" max="13313" width="8.33203125" style="82" customWidth="1"/>
    <col min="13314" max="13315" width="8.109375" style="82" customWidth="1"/>
    <col min="13316" max="13316" width="10" style="82" customWidth="1"/>
    <col min="13317" max="13320" width="3.44140625" style="82" bestFit="1" customWidth="1"/>
    <col min="13321" max="13321" width="4.109375" style="82" bestFit="1" customWidth="1"/>
    <col min="13322" max="13325" width="3.44140625" style="82" bestFit="1" customWidth="1"/>
    <col min="13326" max="13326" width="6" style="82" customWidth="1"/>
    <col min="13327" max="13327" width="7.44140625" style="82" customWidth="1"/>
    <col min="13328" max="13328" width="17.33203125" style="82" customWidth="1"/>
    <col min="13329" max="13567" width="9" style="82"/>
    <col min="13568" max="13568" width="2.6640625" style="82" customWidth="1"/>
    <col min="13569" max="13569" width="8.33203125" style="82" customWidth="1"/>
    <col min="13570" max="13571" width="8.109375" style="82" customWidth="1"/>
    <col min="13572" max="13572" width="10" style="82" customWidth="1"/>
    <col min="13573" max="13576" width="3.44140625" style="82" bestFit="1" customWidth="1"/>
    <col min="13577" max="13577" width="4.109375" style="82" bestFit="1" customWidth="1"/>
    <col min="13578" max="13581" width="3.44140625" style="82" bestFit="1" customWidth="1"/>
    <col min="13582" max="13582" width="6" style="82" customWidth="1"/>
    <col min="13583" max="13583" width="7.44140625" style="82" customWidth="1"/>
    <col min="13584" max="13584" width="17.33203125" style="82" customWidth="1"/>
    <col min="13585" max="13823" width="9" style="82"/>
    <col min="13824" max="13824" width="2.6640625" style="82" customWidth="1"/>
    <col min="13825" max="13825" width="8.33203125" style="82" customWidth="1"/>
    <col min="13826" max="13827" width="8.109375" style="82" customWidth="1"/>
    <col min="13828" max="13828" width="10" style="82" customWidth="1"/>
    <col min="13829" max="13832" width="3.44140625" style="82" bestFit="1" customWidth="1"/>
    <col min="13833" max="13833" width="4.109375" style="82" bestFit="1" customWidth="1"/>
    <col min="13834" max="13837" width="3.44140625" style="82" bestFit="1" customWidth="1"/>
    <col min="13838" max="13838" width="6" style="82" customWidth="1"/>
    <col min="13839" max="13839" width="7.44140625" style="82" customWidth="1"/>
    <col min="13840" max="13840" width="17.33203125" style="82" customWidth="1"/>
    <col min="13841" max="14079" width="9" style="82"/>
    <col min="14080" max="14080" width="2.6640625" style="82" customWidth="1"/>
    <col min="14081" max="14081" width="8.33203125" style="82" customWidth="1"/>
    <col min="14082" max="14083" width="8.109375" style="82" customWidth="1"/>
    <col min="14084" max="14084" width="10" style="82" customWidth="1"/>
    <col min="14085" max="14088" width="3.44140625" style="82" bestFit="1" customWidth="1"/>
    <col min="14089" max="14089" width="4.109375" style="82" bestFit="1" customWidth="1"/>
    <col min="14090" max="14093" width="3.44140625" style="82" bestFit="1" customWidth="1"/>
    <col min="14094" max="14094" width="6" style="82" customWidth="1"/>
    <col min="14095" max="14095" width="7.44140625" style="82" customWidth="1"/>
    <col min="14096" max="14096" width="17.33203125" style="82" customWidth="1"/>
    <col min="14097" max="14335" width="9" style="82"/>
    <col min="14336" max="14336" width="2.6640625" style="82" customWidth="1"/>
    <col min="14337" max="14337" width="8.33203125" style="82" customWidth="1"/>
    <col min="14338" max="14339" width="8.109375" style="82" customWidth="1"/>
    <col min="14340" max="14340" width="10" style="82" customWidth="1"/>
    <col min="14341" max="14344" width="3.44140625" style="82" bestFit="1" customWidth="1"/>
    <col min="14345" max="14345" width="4.109375" style="82" bestFit="1" customWidth="1"/>
    <col min="14346" max="14349" width="3.44140625" style="82" bestFit="1" customWidth="1"/>
    <col min="14350" max="14350" width="6" style="82" customWidth="1"/>
    <col min="14351" max="14351" width="7.44140625" style="82" customWidth="1"/>
    <col min="14352" max="14352" width="17.33203125" style="82" customWidth="1"/>
    <col min="14353" max="14591" width="9" style="82"/>
    <col min="14592" max="14592" width="2.6640625" style="82" customWidth="1"/>
    <col min="14593" max="14593" width="8.33203125" style="82" customWidth="1"/>
    <col min="14594" max="14595" width="8.109375" style="82" customWidth="1"/>
    <col min="14596" max="14596" width="10" style="82" customWidth="1"/>
    <col min="14597" max="14600" width="3.44140625" style="82" bestFit="1" customWidth="1"/>
    <col min="14601" max="14601" width="4.109375" style="82" bestFit="1" customWidth="1"/>
    <col min="14602" max="14605" width="3.44140625" style="82" bestFit="1" customWidth="1"/>
    <col min="14606" max="14606" width="6" style="82" customWidth="1"/>
    <col min="14607" max="14607" width="7.44140625" style="82" customWidth="1"/>
    <col min="14608" max="14608" width="17.33203125" style="82" customWidth="1"/>
    <col min="14609" max="14847" width="9" style="82"/>
    <col min="14848" max="14848" width="2.6640625" style="82" customWidth="1"/>
    <col min="14849" max="14849" width="8.33203125" style="82" customWidth="1"/>
    <col min="14850" max="14851" width="8.109375" style="82" customWidth="1"/>
    <col min="14852" max="14852" width="10" style="82" customWidth="1"/>
    <col min="14853" max="14856" width="3.44140625" style="82" bestFit="1" customWidth="1"/>
    <col min="14857" max="14857" width="4.109375" style="82" bestFit="1" customWidth="1"/>
    <col min="14858" max="14861" width="3.44140625" style="82" bestFit="1" customWidth="1"/>
    <col min="14862" max="14862" width="6" style="82" customWidth="1"/>
    <col min="14863" max="14863" width="7.44140625" style="82" customWidth="1"/>
    <col min="14864" max="14864" width="17.33203125" style="82" customWidth="1"/>
    <col min="14865" max="15103" width="9" style="82"/>
    <col min="15104" max="15104" width="2.6640625" style="82" customWidth="1"/>
    <col min="15105" max="15105" width="8.33203125" style="82" customWidth="1"/>
    <col min="15106" max="15107" width="8.109375" style="82" customWidth="1"/>
    <col min="15108" max="15108" width="10" style="82" customWidth="1"/>
    <col min="15109" max="15112" width="3.44140625" style="82" bestFit="1" customWidth="1"/>
    <col min="15113" max="15113" width="4.109375" style="82" bestFit="1" customWidth="1"/>
    <col min="15114" max="15117" width="3.44140625" style="82" bestFit="1" customWidth="1"/>
    <col min="15118" max="15118" width="6" style="82" customWidth="1"/>
    <col min="15119" max="15119" width="7.44140625" style="82" customWidth="1"/>
    <col min="15120" max="15120" width="17.33203125" style="82" customWidth="1"/>
    <col min="15121" max="15359" width="9" style="82"/>
    <col min="15360" max="15360" width="2.6640625" style="82" customWidth="1"/>
    <col min="15361" max="15361" width="8.33203125" style="82" customWidth="1"/>
    <col min="15362" max="15363" width="8.109375" style="82" customWidth="1"/>
    <col min="15364" max="15364" width="10" style="82" customWidth="1"/>
    <col min="15365" max="15368" width="3.44140625" style="82" bestFit="1" customWidth="1"/>
    <col min="15369" max="15369" width="4.109375" style="82" bestFit="1" customWidth="1"/>
    <col min="15370" max="15373" width="3.44140625" style="82" bestFit="1" customWidth="1"/>
    <col min="15374" max="15374" width="6" style="82" customWidth="1"/>
    <col min="15375" max="15375" width="7.44140625" style="82" customWidth="1"/>
    <col min="15376" max="15376" width="17.33203125" style="82" customWidth="1"/>
    <col min="15377" max="15615" width="9" style="82"/>
    <col min="15616" max="15616" width="2.6640625" style="82" customWidth="1"/>
    <col min="15617" max="15617" width="8.33203125" style="82" customWidth="1"/>
    <col min="15618" max="15619" width="8.109375" style="82" customWidth="1"/>
    <col min="15620" max="15620" width="10" style="82" customWidth="1"/>
    <col min="15621" max="15624" width="3.44140625" style="82" bestFit="1" customWidth="1"/>
    <col min="15625" max="15625" width="4.109375" style="82" bestFit="1" customWidth="1"/>
    <col min="15626" max="15629" width="3.44140625" style="82" bestFit="1" customWidth="1"/>
    <col min="15630" max="15630" width="6" style="82" customWidth="1"/>
    <col min="15631" max="15631" width="7.44140625" style="82" customWidth="1"/>
    <col min="15632" max="15632" width="17.33203125" style="82" customWidth="1"/>
    <col min="15633" max="15871" width="9" style="82"/>
    <col min="15872" max="15872" width="2.6640625" style="82" customWidth="1"/>
    <col min="15873" max="15873" width="8.33203125" style="82" customWidth="1"/>
    <col min="15874" max="15875" width="8.109375" style="82" customWidth="1"/>
    <col min="15876" max="15876" width="10" style="82" customWidth="1"/>
    <col min="15877" max="15880" width="3.44140625" style="82" bestFit="1" customWidth="1"/>
    <col min="15881" max="15881" width="4.109375" style="82" bestFit="1" customWidth="1"/>
    <col min="15882" max="15885" width="3.44140625" style="82" bestFit="1" customWidth="1"/>
    <col min="15886" max="15886" width="6" style="82" customWidth="1"/>
    <col min="15887" max="15887" width="7.44140625" style="82" customWidth="1"/>
    <col min="15888" max="15888" width="17.33203125" style="82" customWidth="1"/>
    <col min="15889" max="16127" width="9" style="82"/>
    <col min="16128" max="16128" width="2.6640625" style="82" customWidth="1"/>
    <col min="16129" max="16129" width="8.33203125" style="82" customWidth="1"/>
    <col min="16130" max="16131" width="8.109375" style="82" customWidth="1"/>
    <col min="16132" max="16132" width="10" style="82" customWidth="1"/>
    <col min="16133" max="16136" width="3.44140625" style="82" bestFit="1" customWidth="1"/>
    <col min="16137" max="16137" width="4.109375" style="82" bestFit="1" customWidth="1"/>
    <col min="16138" max="16141" width="3.44140625" style="82" bestFit="1" customWidth="1"/>
    <col min="16142" max="16142" width="6" style="82" customWidth="1"/>
    <col min="16143" max="16143" width="7.44140625" style="82" customWidth="1"/>
    <col min="16144" max="16144" width="17.33203125" style="82" customWidth="1"/>
    <col min="16145" max="16384" width="9" style="82"/>
  </cols>
  <sheetData>
    <row r="3" spans="2:18" ht="22.2">
      <c r="B3" s="211" t="s">
        <v>101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2:18" ht="22.2">
      <c r="B4" s="211" t="s">
        <v>76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212"/>
      <c r="N4" s="212"/>
      <c r="O4" s="212"/>
      <c r="P4" s="212"/>
      <c r="Q4" s="212"/>
      <c r="R4" s="212"/>
    </row>
    <row r="5" spans="2:18">
      <c r="P5" s="213" t="s">
        <v>77</v>
      </c>
      <c r="Q5" s="214"/>
      <c r="R5" s="214"/>
    </row>
    <row r="6" spans="2:18">
      <c r="B6" s="208" t="s">
        <v>78</v>
      </c>
      <c r="C6" s="195"/>
      <c r="D6" s="215" t="s">
        <v>79</v>
      </c>
      <c r="E6" s="206"/>
      <c r="F6" s="217"/>
      <c r="G6" s="218" t="s">
        <v>80</v>
      </c>
      <c r="H6" s="219"/>
      <c r="I6" s="219"/>
      <c r="J6" s="219"/>
      <c r="K6" s="219"/>
      <c r="L6" s="219"/>
      <c r="M6" s="219"/>
      <c r="N6" s="219"/>
      <c r="O6" s="219"/>
      <c r="P6" s="214"/>
      <c r="Q6" s="214"/>
      <c r="R6" s="214"/>
    </row>
    <row r="7" spans="2:18" ht="30">
      <c r="B7" s="194"/>
      <c r="C7" s="195"/>
      <c r="D7" s="216"/>
      <c r="E7" s="217"/>
      <c r="F7" s="217"/>
      <c r="G7" s="83" t="s">
        <v>81</v>
      </c>
      <c r="H7" s="84" t="s">
        <v>82</v>
      </c>
      <c r="I7" s="84" t="s">
        <v>83</v>
      </c>
      <c r="J7" s="84" t="s">
        <v>84</v>
      </c>
      <c r="K7" s="83" t="s">
        <v>85</v>
      </c>
      <c r="L7" s="83" t="s">
        <v>86</v>
      </c>
      <c r="M7" s="83" t="s">
        <v>87</v>
      </c>
      <c r="N7" s="83" t="s">
        <v>88</v>
      </c>
      <c r="O7" s="83" t="s">
        <v>89</v>
      </c>
      <c r="P7" s="214"/>
      <c r="Q7" s="214"/>
      <c r="R7" s="214"/>
    </row>
    <row r="8" spans="2:18" ht="32.4" customHeight="1">
      <c r="B8" s="206" t="s">
        <v>90</v>
      </c>
      <c r="C8" s="203"/>
      <c r="D8" s="85"/>
      <c r="E8" s="206" t="s">
        <v>15</v>
      </c>
      <c r="F8" s="83">
        <f>特別費專用!A6</f>
        <v>111</v>
      </c>
      <c r="G8" s="95" t="str">
        <f>IF(IF((INT((特別費專用!$E$6)/特別費黏貼憑證!G$9))=0,"$",(INT((特別費專用!$E$6)/特別費黏貼憑證!G$9)))="$","$",INT((特別費專用!$E$6)/特別費黏貼憑證!G$9)-INT(IF((INT((特別費專用!$E$6)/特別費黏貼憑證!G$9))=0,"",(INT((特別費專用!$E$6)/特別費黏貼憑證!G$9)))/10)*10)</f>
        <v>$</v>
      </c>
      <c r="H8" s="95" t="str">
        <f>IF(IF((INT((特別費專用!$E$6)/特別費黏貼憑證!H$9))=0,"$",(INT((特別費專用!$E$6)/特別費黏貼憑證!H$9)))="$","$",INT((特別費專用!$E$6)/特別費黏貼憑證!H$9)-INT(IF((INT((特別費專用!$E$6)/特別費黏貼憑證!H$9))=0,"",(INT((特別費專用!$E$6)/特別費黏貼憑證!H$9)))/10)*10)</f>
        <v>$</v>
      </c>
      <c r="I8" s="95" t="str">
        <f>IF(IF((INT((特別費專用!$E$6)/特別費黏貼憑證!I$9))=0,"$",(INT((特別費專用!$E$6)/特別費黏貼憑證!I$9)))="$","$",INT((特別費專用!$E$6)/特別費黏貼憑證!I$9)-INT(IF((INT((特別費專用!$E$6)/特別費黏貼憑證!I$9))=0,"",(INT((特別費專用!$E$6)/特別費黏貼憑證!I$9)))/10)*10)</f>
        <v>$</v>
      </c>
      <c r="J8" s="95" t="str">
        <f>IF(IF((INT((特別費專用!$E$6)/特別費黏貼憑證!J$9))=0,"$",(INT((特別費專用!$E$6)/特別費黏貼憑證!J$9)))="$","$",INT((特別費專用!$E$6)/特別費黏貼憑證!J$9)-INT(IF((INT((特別費專用!$E$6)/特別費黏貼憑證!J$9))=0,"",(INT((特別費專用!$E$6)/特別費黏貼憑證!J$9)))/10)*10)</f>
        <v>$</v>
      </c>
      <c r="K8" s="95" t="str">
        <f>IF(IF((INT((特別費專用!$E$6)/特別費黏貼憑證!K$9))=0,"$",(INT((特別費專用!$E$6)/特別費黏貼憑證!K$9)))="$","$",INT((特別費專用!$E$6)/特別費黏貼憑證!K$9)-INT(IF((INT((特別費專用!$E$6)/特別費黏貼憑證!K$9))=0,"",(INT((特別費專用!$E$6)/特別費黏貼憑證!K$9)))/10)*10)</f>
        <v>$</v>
      </c>
      <c r="L8" s="95">
        <f>IF(IF((INT((特別費專用!$E$6)/特別費黏貼憑證!L$9))=0,"$",(INT((特別費專用!$E$6)/特別費黏貼憑證!L$9)))="$","$",INT((特別費專用!$E$6)/特別費黏貼憑證!L$9)-INT(IF((INT((特別費專用!$E$6)/特別費黏貼憑證!L$9))=0,"",(INT((特別費專用!$E$6)/特別費黏貼憑證!L$9)))/10)*10)</f>
        <v>2</v>
      </c>
      <c r="M8" s="95">
        <f>IF(IF((INT((特別費專用!$E$6)/特別費黏貼憑證!M$9))=0,"$",(INT((特別費專用!$E$6)/特別費黏貼憑證!M$9)))="$","$",INT((特別費專用!$E$6)/特別費黏貼憑證!M$9)-INT(IF((INT((特別費專用!$E$6)/特別費黏貼憑證!M$9))=0,"",(INT((特別費專用!$E$6)/特別費黏貼憑證!M$9)))/10)*10)</f>
        <v>0</v>
      </c>
      <c r="N8" s="95">
        <f>IF(IF((INT((特別費專用!$E$6)/特別費黏貼憑證!N$9))=0,"$",(INT((特別費專用!$E$6)/特別費黏貼憑證!N$9)))="$","$",INT((特別費專用!$E$6)/特別費黏貼憑證!N$9)-INT(IF((INT((特別費專用!$E$6)/特別費黏貼憑證!N$9))=0,"",(INT((特別費專用!$E$6)/特別費黏貼憑證!N$9)))/10)*10)</f>
        <v>0</v>
      </c>
      <c r="O8" s="95">
        <f>IF(IF((INT((特別費專用!$E$6)/特別費黏貼憑證!O$9))=0,"$",(INT((特別費專用!$E$6)/特別費黏貼憑證!O$9)))="$","$",INT((特別費專用!$E$6)/特別費黏貼憑證!O$9)-INT(IF((INT((特別費專用!$E$6)/特別費黏貼憑證!O$9))=0,"",(INT((特別費專用!$E$6)/特別費黏貼憑證!O$9)))/10)*10)</f>
        <v>0</v>
      </c>
      <c r="P8" s="214"/>
      <c r="Q8" s="214"/>
      <c r="R8" s="214"/>
    </row>
    <row r="9" spans="2:18" hidden="1">
      <c r="B9" s="83"/>
      <c r="C9" s="83"/>
      <c r="D9" s="83"/>
      <c r="E9" s="217"/>
      <c r="F9" s="83"/>
      <c r="G9" s="86">
        <v>100000000</v>
      </c>
      <c r="H9" s="86">
        <v>10000000</v>
      </c>
      <c r="I9" s="86">
        <v>1000000</v>
      </c>
      <c r="J9" s="86">
        <v>100000</v>
      </c>
      <c r="K9" s="86">
        <v>10000</v>
      </c>
      <c r="L9" s="86">
        <v>1000</v>
      </c>
      <c r="M9" s="86">
        <v>100</v>
      </c>
      <c r="N9" s="86">
        <v>10</v>
      </c>
      <c r="O9" s="86">
        <v>1</v>
      </c>
    </row>
    <row r="10" spans="2:18" ht="46.5" customHeight="1">
      <c r="B10" s="203" t="s">
        <v>91</v>
      </c>
      <c r="C10" s="203"/>
      <c r="D10" s="204" t="str">
        <f>特別費專用!B6</f>
        <v>291公共關係費</v>
      </c>
      <c r="E10" s="204"/>
      <c r="F10" s="205"/>
      <c r="G10" s="206" t="s">
        <v>92</v>
      </c>
      <c r="H10" s="203"/>
      <c r="I10" s="203"/>
      <c r="J10" s="207" t="str">
        <f>特別費專用!B7</f>
        <v>支致贈○○○榮調花籃費用-○○○墊付</v>
      </c>
      <c r="K10" s="207"/>
      <c r="L10" s="207"/>
      <c r="M10" s="207"/>
      <c r="N10" s="207"/>
      <c r="O10" s="207"/>
      <c r="P10" s="207"/>
      <c r="Q10" s="207"/>
      <c r="R10" s="207"/>
    </row>
    <row r="11" spans="2:18" ht="5.4" customHeight="1"/>
    <row r="12" spans="2:18" ht="40.5" customHeight="1">
      <c r="B12" s="208" t="s">
        <v>93</v>
      </c>
      <c r="C12" s="209"/>
      <c r="D12" s="210"/>
      <c r="E12" s="208" t="s">
        <v>104</v>
      </c>
      <c r="F12" s="196"/>
      <c r="G12" s="194" t="s">
        <v>106</v>
      </c>
      <c r="H12" s="195"/>
      <c r="I12" s="195"/>
      <c r="J12" s="196"/>
      <c r="K12" s="194" t="s">
        <v>105</v>
      </c>
      <c r="L12" s="195"/>
      <c r="M12" s="195"/>
      <c r="N12" s="195"/>
      <c r="O12" s="196"/>
      <c r="P12" s="194" t="s">
        <v>94</v>
      </c>
      <c r="Q12" s="196"/>
      <c r="R12" s="84" t="s">
        <v>107</v>
      </c>
    </row>
    <row r="13" spans="2:18" ht="103.8" customHeight="1">
      <c r="B13" s="191" t="s">
        <v>103</v>
      </c>
      <c r="C13" s="192"/>
      <c r="D13" s="193"/>
      <c r="E13" s="197" t="s">
        <v>95</v>
      </c>
      <c r="F13" s="198"/>
      <c r="G13" s="191" t="s">
        <v>108</v>
      </c>
      <c r="H13" s="192"/>
      <c r="I13" s="192"/>
      <c r="J13" s="193"/>
      <c r="K13" s="191" t="s">
        <v>96</v>
      </c>
      <c r="L13" s="192"/>
      <c r="M13" s="192"/>
      <c r="N13" s="192"/>
      <c r="O13" s="193"/>
      <c r="P13" s="199" t="s">
        <v>109</v>
      </c>
      <c r="Q13" s="200"/>
      <c r="R13" s="96"/>
    </row>
    <row r="14" spans="2:18" ht="19.8">
      <c r="B14" s="201" t="s">
        <v>97</v>
      </c>
      <c r="C14" s="202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2:18" ht="19.8">
      <c r="B15" s="87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2:18" ht="19.8">
      <c r="B16" s="87"/>
      <c r="C16" s="8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2:19" ht="212.25" customHeight="1">
      <c r="B17" s="87"/>
      <c r="C17" s="186" t="s">
        <v>98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90" t="s">
        <v>99</v>
      </c>
      <c r="Q17" s="189" t="s">
        <v>100</v>
      </c>
      <c r="R17" s="190"/>
    </row>
    <row r="18" spans="2:19" ht="60" customHeight="1">
      <c r="B18" s="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  <c r="P18" s="91"/>
      <c r="Q18" s="91"/>
      <c r="R18" s="91"/>
      <c r="S18" s="92"/>
    </row>
    <row r="19" spans="2:19" ht="60" customHeight="1">
      <c r="B19" s="87"/>
      <c r="C19" s="88"/>
      <c r="D19" s="78"/>
      <c r="E19" s="78"/>
      <c r="F19" s="78"/>
      <c r="G19" s="78"/>
      <c r="H19" s="78"/>
      <c r="I19" s="78"/>
      <c r="J19" s="78"/>
      <c r="K19" s="78"/>
      <c r="L19" s="78"/>
      <c r="M19" s="93"/>
      <c r="N19" s="89"/>
      <c r="O19" s="89"/>
      <c r="P19" s="89"/>
      <c r="Q19" s="89"/>
      <c r="R19" s="89"/>
      <c r="S19" s="78"/>
    </row>
    <row r="20" spans="2:19" ht="60" customHeight="1">
      <c r="B20" s="87"/>
      <c r="C20" s="94"/>
      <c r="D20" s="78"/>
      <c r="E20" s="78"/>
      <c r="F20" s="78"/>
      <c r="G20" s="78"/>
      <c r="H20" s="78"/>
      <c r="I20" s="78"/>
      <c r="J20" s="78"/>
      <c r="K20" s="78"/>
      <c r="L20" s="78"/>
      <c r="M20" s="87"/>
      <c r="N20" s="94"/>
      <c r="O20" s="94"/>
      <c r="P20" s="92"/>
      <c r="Q20" s="92"/>
      <c r="R20" s="89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</sheetData>
  <mergeCells count="26">
    <mergeCell ref="B3:R3"/>
    <mergeCell ref="B4:R4"/>
    <mergeCell ref="P5:R8"/>
    <mergeCell ref="B6:C7"/>
    <mergeCell ref="D6:D7"/>
    <mergeCell ref="E6:F7"/>
    <mergeCell ref="G6:O6"/>
    <mergeCell ref="B8:C8"/>
    <mergeCell ref="E8:E9"/>
    <mergeCell ref="B10:C10"/>
    <mergeCell ref="D10:F10"/>
    <mergeCell ref="G10:I10"/>
    <mergeCell ref="J10:R10"/>
    <mergeCell ref="B12:D12"/>
    <mergeCell ref="E12:F12"/>
    <mergeCell ref="K12:O12"/>
    <mergeCell ref="P12:Q12"/>
    <mergeCell ref="C17:O18"/>
    <mergeCell ref="Q17:R17"/>
    <mergeCell ref="K13:O13"/>
    <mergeCell ref="G12:J12"/>
    <mergeCell ref="G13:J13"/>
    <mergeCell ref="B13:D13"/>
    <mergeCell ref="E13:F13"/>
    <mergeCell ref="P13:Q13"/>
    <mergeCell ref="B14:R14"/>
  </mergeCells>
  <phoneticPr fontId="3" type="noConversion"/>
  <printOptions horizontalCentered="1"/>
  <pageMargins left="0.11811023622047245" right="0.31496062992125984" top="0.5511811023622047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3D55-29A6-407D-ACD5-0C77E221959C}">
  <sheetPr codeName="工作表5"/>
  <dimension ref="A1:J30"/>
  <sheetViews>
    <sheetView zoomScaleNormal="100" workbookViewId="0">
      <selection activeCell="M10" sqref="M10"/>
    </sheetView>
  </sheetViews>
  <sheetFormatPr defaultRowHeight="16.2"/>
  <cols>
    <col min="1" max="1" width="7.33203125" style="32" customWidth="1"/>
    <col min="2" max="2" width="24.44140625" style="32" customWidth="1"/>
    <col min="3" max="3" width="8.5546875" style="32" customWidth="1"/>
    <col min="4" max="4" width="10.44140625" style="32" customWidth="1"/>
    <col min="5" max="5" width="4.44140625" style="32" customWidth="1"/>
    <col min="6" max="6" width="8.5546875" style="32" customWidth="1"/>
    <col min="7" max="7" width="8.88671875" style="32"/>
    <col min="8" max="8" width="7.77734375" style="32" customWidth="1"/>
    <col min="9" max="9" width="11.109375" style="32" customWidth="1"/>
    <col min="10" max="10" width="2.88671875" style="32" customWidth="1"/>
    <col min="11" max="16384" width="8.88671875" style="32"/>
  </cols>
  <sheetData>
    <row r="1" spans="1:10" ht="28.2">
      <c r="A1" s="1"/>
      <c r="B1" s="105" t="s">
        <v>28</v>
      </c>
      <c r="C1" s="106"/>
      <c r="D1" s="106"/>
      <c r="E1" s="106"/>
      <c r="F1" s="106"/>
      <c r="G1" s="106"/>
      <c r="H1" s="106"/>
      <c r="I1" s="106"/>
      <c r="J1" s="1"/>
    </row>
    <row r="2" spans="1:10" ht="28.2">
      <c r="A2" s="1"/>
      <c r="B2" s="107" t="s">
        <v>0</v>
      </c>
      <c r="C2" s="108"/>
      <c r="D2" s="108"/>
      <c r="E2" s="108"/>
      <c r="F2" s="108"/>
      <c r="G2" s="108"/>
      <c r="H2" s="108"/>
      <c r="I2" s="108"/>
      <c r="J2" s="1"/>
    </row>
    <row r="3" spans="1:10" ht="20.399999999999999" thickBot="1">
      <c r="A3" s="39" t="s">
        <v>23</v>
      </c>
      <c r="B3" s="39" t="s">
        <v>41</v>
      </c>
      <c r="C3" s="109">
        <f ca="1">TODAY()</f>
        <v>44798</v>
      </c>
      <c r="D3" s="109"/>
      <c r="E3" s="109"/>
      <c r="F3" s="109"/>
      <c r="G3" s="109"/>
      <c r="H3" s="39" t="s">
        <v>1</v>
      </c>
      <c r="I3" s="40"/>
      <c r="J3" s="2"/>
    </row>
    <row r="4" spans="1:10" ht="19.2" customHeight="1">
      <c r="A4" s="110" t="s">
        <v>15</v>
      </c>
      <c r="B4" s="112" t="s">
        <v>16</v>
      </c>
      <c r="C4" s="113"/>
      <c r="D4" s="113"/>
      <c r="E4" s="116" t="s">
        <v>26</v>
      </c>
      <c r="F4" s="116"/>
      <c r="G4" s="116"/>
      <c r="H4" s="10" t="s">
        <v>2</v>
      </c>
      <c r="I4" s="11">
        <v>126000</v>
      </c>
      <c r="J4" s="29"/>
    </row>
    <row r="5" spans="1:10" ht="19.2" customHeight="1">
      <c r="A5" s="111"/>
      <c r="B5" s="114"/>
      <c r="C5" s="115"/>
      <c r="D5" s="115"/>
      <c r="E5" s="117"/>
      <c r="F5" s="117"/>
      <c r="G5" s="117"/>
      <c r="H5" s="12" t="s">
        <v>3</v>
      </c>
      <c r="I5" s="14">
        <v>10000</v>
      </c>
      <c r="J5" s="30"/>
    </row>
    <row r="6" spans="1:10" ht="25.2" customHeight="1">
      <c r="A6" s="33">
        <v>111</v>
      </c>
      <c r="B6" s="122" t="s">
        <v>110</v>
      </c>
      <c r="C6" s="123"/>
      <c r="D6" s="123"/>
      <c r="E6" s="124">
        <f>E25</f>
        <v>10000</v>
      </c>
      <c r="F6" s="124"/>
      <c r="G6" s="124"/>
      <c r="H6" s="13" t="s">
        <v>4</v>
      </c>
      <c r="I6" s="14">
        <f>I4-I5</f>
        <v>116000</v>
      </c>
      <c r="J6" s="30"/>
    </row>
    <row r="7" spans="1:10" ht="43.2" customHeight="1">
      <c r="A7" s="31" t="s">
        <v>12</v>
      </c>
      <c r="B7" s="125" t="s">
        <v>102</v>
      </c>
      <c r="C7" s="126"/>
      <c r="D7" s="126"/>
      <c r="E7" s="126"/>
      <c r="F7" s="127"/>
      <c r="G7" s="127"/>
      <c r="H7" s="127"/>
      <c r="I7" s="127"/>
      <c r="J7" s="128"/>
    </row>
    <row r="8" spans="1:10" ht="21" customHeight="1">
      <c r="A8" s="98" t="s">
        <v>25</v>
      </c>
      <c r="B8" s="45" t="s">
        <v>33</v>
      </c>
      <c r="C8" s="19"/>
      <c r="D8" s="43" t="s">
        <v>31</v>
      </c>
      <c r="E8" s="100" t="s">
        <v>34</v>
      </c>
      <c r="F8" s="101"/>
      <c r="G8" s="101"/>
      <c r="H8" s="101"/>
      <c r="I8" s="44"/>
      <c r="J8" s="42" t="s">
        <v>31</v>
      </c>
    </row>
    <row r="9" spans="1:10" ht="21" customHeight="1">
      <c r="A9" s="99"/>
      <c r="B9" s="46" t="s">
        <v>32</v>
      </c>
      <c r="C9" s="41"/>
      <c r="D9" s="47" t="s">
        <v>31</v>
      </c>
      <c r="E9" s="102"/>
      <c r="F9" s="103"/>
      <c r="G9" s="103"/>
      <c r="H9" s="103"/>
      <c r="I9" s="103"/>
      <c r="J9" s="104"/>
    </row>
    <row r="10" spans="1:10" ht="23.4" customHeight="1">
      <c r="A10" s="178" t="s">
        <v>14</v>
      </c>
      <c r="B10" s="135" t="s">
        <v>62</v>
      </c>
      <c r="C10" s="136"/>
      <c r="D10" s="62"/>
      <c r="E10" s="137"/>
      <c r="F10" s="138"/>
      <c r="G10" s="138"/>
      <c r="H10" s="138"/>
      <c r="I10" s="139"/>
      <c r="J10" s="140"/>
    </row>
    <row r="11" spans="1:10" ht="23.4" customHeight="1">
      <c r="A11" s="179"/>
      <c r="B11" s="141"/>
      <c r="C11" s="142"/>
      <c r="D11" s="63"/>
      <c r="E11" s="143"/>
      <c r="F11" s="144"/>
      <c r="G11" s="144"/>
      <c r="H11" s="144"/>
      <c r="I11" s="145"/>
      <c r="J11" s="146"/>
    </row>
    <row r="12" spans="1:10" ht="23.4" customHeight="1">
      <c r="A12" s="179"/>
      <c r="B12" s="129"/>
      <c r="C12" s="130"/>
      <c r="D12" s="64"/>
      <c r="E12" s="131"/>
      <c r="F12" s="131"/>
      <c r="G12" s="131"/>
      <c r="H12" s="132"/>
      <c r="I12" s="133"/>
      <c r="J12" s="134"/>
    </row>
    <row r="13" spans="1:10" ht="24.6" customHeight="1">
      <c r="A13" s="98" t="s">
        <v>13</v>
      </c>
      <c r="B13" s="76" t="s">
        <v>22</v>
      </c>
      <c r="C13" s="75" t="s">
        <v>21</v>
      </c>
      <c r="D13" s="80" t="s">
        <v>20</v>
      </c>
      <c r="E13" s="181" t="s">
        <v>27</v>
      </c>
      <c r="F13" s="182"/>
      <c r="G13" s="183" t="s">
        <v>5</v>
      </c>
      <c r="H13" s="184"/>
      <c r="I13" s="184"/>
      <c r="J13" s="185"/>
    </row>
    <row r="14" spans="1:10" ht="24.6" customHeight="1">
      <c r="A14" s="180"/>
      <c r="B14" s="28" t="s">
        <v>40</v>
      </c>
      <c r="C14" s="15">
        <v>1</v>
      </c>
      <c r="D14" s="36">
        <v>10000</v>
      </c>
      <c r="E14" s="118">
        <f>C14*D14</f>
        <v>10000</v>
      </c>
      <c r="F14" s="119"/>
      <c r="G14" s="19" t="s">
        <v>6</v>
      </c>
      <c r="H14" s="77"/>
      <c r="I14" s="77"/>
      <c r="J14" s="8"/>
    </row>
    <row r="15" spans="1:10" ht="24.6" customHeight="1">
      <c r="A15" s="180"/>
      <c r="B15" s="28"/>
      <c r="C15" s="16"/>
      <c r="D15" s="36"/>
      <c r="E15" s="118">
        <f t="shared" ref="E15:E24" si="0">C15*D15</f>
        <v>0</v>
      </c>
      <c r="F15" s="119"/>
      <c r="G15" s="78"/>
      <c r="H15" s="78" t="s">
        <v>7</v>
      </c>
      <c r="I15" s="34"/>
      <c r="J15" s="35"/>
    </row>
    <row r="16" spans="1:10" ht="24.6" customHeight="1">
      <c r="A16" s="180"/>
      <c r="B16" s="38"/>
      <c r="C16" s="16"/>
      <c r="D16" s="36"/>
      <c r="E16" s="118">
        <f t="shared" si="0"/>
        <v>0</v>
      </c>
      <c r="F16" s="119"/>
      <c r="G16" s="21" t="s">
        <v>29</v>
      </c>
      <c r="H16" s="22"/>
      <c r="I16" s="22"/>
      <c r="J16" s="9"/>
    </row>
    <row r="17" spans="1:10" ht="24.6" customHeight="1">
      <c r="A17" s="180"/>
      <c r="B17" s="38"/>
      <c r="C17" s="16"/>
      <c r="D17" s="36"/>
      <c r="E17" s="118">
        <f t="shared" si="0"/>
        <v>0</v>
      </c>
      <c r="F17" s="119"/>
      <c r="G17" s="25"/>
      <c r="H17" s="23"/>
      <c r="I17" s="21"/>
      <c r="J17" s="3"/>
    </row>
    <row r="18" spans="1:10" ht="24.6" customHeight="1">
      <c r="A18" s="180"/>
      <c r="B18" s="38"/>
      <c r="C18" s="17"/>
      <c r="D18" s="36"/>
      <c r="E18" s="118">
        <f t="shared" si="0"/>
        <v>0</v>
      </c>
      <c r="F18" s="119"/>
      <c r="G18" s="25"/>
      <c r="H18" s="34"/>
      <c r="I18" s="21"/>
      <c r="J18" s="3"/>
    </row>
    <row r="19" spans="1:10" ht="24.6" customHeight="1">
      <c r="A19" s="180"/>
      <c r="B19" s="38"/>
      <c r="C19" s="16"/>
      <c r="D19" s="36"/>
      <c r="E19" s="118">
        <f t="shared" si="0"/>
        <v>0</v>
      </c>
      <c r="F19" s="119"/>
      <c r="G19" s="25" t="s">
        <v>19</v>
      </c>
      <c r="H19" s="78"/>
      <c r="I19" s="78"/>
      <c r="J19" s="79"/>
    </row>
    <row r="20" spans="1:10" ht="24.6" customHeight="1">
      <c r="A20" s="180"/>
      <c r="B20" s="28"/>
      <c r="C20" s="16"/>
      <c r="D20" s="36"/>
      <c r="E20" s="118">
        <f t="shared" si="0"/>
        <v>0</v>
      </c>
      <c r="F20" s="119"/>
      <c r="G20" s="21"/>
      <c r="H20" s="78"/>
      <c r="I20" s="78"/>
      <c r="J20" s="79"/>
    </row>
    <row r="21" spans="1:10" ht="24.6" customHeight="1">
      <c r="A21" s="180"/>
      <c r="B21" s="28"/>
      <c r="C21" s="18"/>
      <c r="D21" s="36"/>
      <c r="E21" s="118">
        <f t="shared" si="0"/>
        <v>0</v>
      </c>
      <c r="F21" s="119"/>
      <c r="G21" s="24" t="s">
        <v>24</v>
      </c>
      <c r="H21" s="78"/>
      <c r="I21" s="78"/>
      <c r="J21" s="79"/>
    </row>
    <row r="22" spans="1:10" ht="24.6" customHeight="1">
      <c r="A22" s="180"/>
      <c r="B22" s="28"/>
      <c r="C22" s="18"/>
      <c r="D22" s="36"/>
      <c r="E22" s="118">
        <f t="shared" si="0"/>
        <v>0</v>
      </c>
      <c r="F22" s="119"/>
      <c r="G22" s="24"/>
      <c r="H22" s="78"/>
      <c r="I22" s="78"/>
      <c r="J22" s="79"/>
    </row>
    <row r="23" spans="1:10" ht="24.6" customHeight="1">
      <c r="A23" s="180"/>
      <c r="B23" s="28"/>
      <c r="C23" s="18"/>
      <c r="D23" s="36"/>
      <c r="E23" s="118">
        <f t="shared" si="0"/>
        <v>0</v>
      </c>
      <c r="F23" s="119"/>
      <c r="G23" s="21"/>
      <c r="H23" s="78"/>
      <c r="I23" s="78"/>
      <c r="J23" s="79"/>
    </row>
    <row r="24" spans="1:10" ht="24.6" customHeight="1">
      <c r="A24" s="180"/>
      <c r="B24" s="28"/>
      <c r="C24" s="18"/>
      <c r="D24" s="36"/>
      <c r="E24" s="118">
        <f t="shared" si="0"/>
        <v>0</v>
      </c>
      <c r="F24" s="119"/>
      <c r="G24" s="21"/>
      <c r="H24" s="78"/>
      <c r="I24" s="78"/>
      <c r="J24" s="79"/>
    </row>
    <row r="25" spans="1:10" ht="24.6" customHeight="1">
      <c r="A25" s="99"/>
      <c r="B25" s="28" t="s">
        <v>9</v>
      </c>
      <c r="C25" s="16"/>
      <c r="D25" s="36"/>
      <c r="E25" s="120">
        <f>SUM(E14:F24)</f>
        <v>10000</v>
      </c>
      <c r="F25" s="121"/>
      <c r="G25" s="4"/>
      <c r="H25" s="4"/>
      <c r="I25" s="4"/>
      <c r="J25" s="5"/>
    </row>
    <row r="26" spans="1:10" ht="19.8">
      <c r="A26" s="172" t="s">
        <v>10</v>
      </c>
      <c r="B26" s="173"/>
      <c r="C26" s="174" t="s">
        <v>38</v>
      </c>
      <c r="D26" s="175"/>
      <c r="E26" s="175"/>
      <c r="F26" s="175"/>
      <c r="G26" s="174" t="s">
        <v>37</v>
      </c>
      <c r="H26" s="176"/>
      <c r="I26" s="176"/>
      <c r="J26" s="177"/>
    </row>
    <row r="27" spans="1:10" ht="25.8" customHeight="1">
      <c r="A27" s="147" t="s">
        <v>8</v>
      </c>
      <c r="B27" s="149"/>
      <c r="C27" s="151" t="s">
        <v>19</v>
      </c>
      <c r="D27" s="153"/>
      <c r="E27" s="154"/>
      <c r="F27" s="155"/>
      <c r="G27" s="159"/>
      <c r="H27" s="160"/>
      <c r="I27" s="160"/>
      <c r="J27" s="161"/>
    </row>
    <row r="28" spans="1:10" ht="25.8" customHeight="1">
      <c r="A28" s="148"/>
      <c r="B28" s="150"/>
      <c r="C28" s="152"/>
      <c r="D28" s="156"/>
      <c r="E28" s="157"/>
      <c r="F28" s="158"/>
      <c r="G28" s="160"/>
      <c r="H28" s="160"/>
      <c r="I28" s="160"/>
      <c r="J28" s="161"/>
    </row>
    <row r="29" spans="1:10" ht="25.8" customHeight="1">
      <c r="A29" s="164" t="s">
        <v>18</v>
      </c>
      <c r="B29" s="166"/>
      <c r="C29" s="167" t="s">
        <v>17</v>
      </c>
      <c r="D29" s="153"/>
      <c r="E29" s="154"/>
      <c r="F29" s="155"/>
      <c r="G29" s="160"/>
      <c r="H29" s="160"/>
      <c r="I29" s="160"/>
      <c r="J29" s="161"/>
    </row>
    <row r="30" spans="1:10" ht="25.8" customHeight="1" thickBot="1">
      <c r="A30" s="165"/>
      <c r="B30" s="162"/>
      <c r="C30" s="168"/>
      <c r="D30" s="169"/>
      <c r="E30" s="170"/>
      <c r="F30" s="171"/>
      <c r="G30" s="162"/>
      <c r="H30" s="162"/>
      <c r="I30" s="162"/>
      <c r="J30" s="163"/>
    </row>
  </sheetData>
  <mergeCells count="49">
    <mergeCell ref="G26:J26"/>
    <mergeCell ref="A27:A28"/>
    <mergeCell ref="B27:B28"/>
    <mergeCell ref="C27:C28"/>
    <mergeCell ref="D27:F28"/>
    <mergeCell ref="G27:J30"/>
    <mergeCell ref="A29:A30"/>
    <mergeCell ref="B29:B30"/>
    <mergeCell ref="C29:C30"/>
    <mergeCell ref="D29:F30"/>
    <mergeCell ref="A26:B26"/>
    <mergeCell ref="C26:F26"/>
    <mergeCell ref="A13:A25"/>
    <mergeCell ref="E13:F13"/>
    <mergeCell ref="G13:J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10:A12"/>
    <mergeCell ref="B10:C10"/>
    <mergeCell ref="E10:H10"/>
    <mergeCell ref="I10:J10"/>
    <mergeCell ref="B11:C11"/>
    <mergeCell ref="E11:H11"/>
    <mergeCell ref="I11:J11"/>
    <mergeCell ref="B12:C12"/>
    <mergeCell ref="E12:H12"/>
    <mergeCell ref="I12:J12"/>
    <mergeCell ref="B6:D6"/>
    <mergeCell ref="E6:G6"/>
    <mergeCell ref="B7:J7"/>
    <mergeCell ref="A8:A9"/>
    <mergeCell ref="E8:H8"/>
    <mergeCell ref="E9:J9"/>
    <mergeCell ref="B1:I1"/>
    <mergeCell ref="B2:I2"/>
    <mergeCell ref="C3:G3"/>
    <mergeCell ref="A4:A5"/>
    <mergeCell ref="B4:D5"/>
    <mergeCell ref="E4:G5"/>
  </mergeCells>
  <phoneticPr fontId="3" type="noConversion"/>
  <dataValidations count="1">
    <dataValidation type="list" allowBlank="1" showInputMessage="1" showErrorMessage="1" sqref="E10:H12" xr:uid="{04B5A92D-26B4-40CF-A4E7-E81DB8669BF6}">
      <formula1>$B$2:$B$31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A3C401-2777-4DF8-9CAF-E8958D8A4F1E}">
          <x14:formula1>
            <xm:f>工作表2!$B$2:$B$26</xm:f>
          </x14:formula1>
          <xm:sqref>B12:C12</xm:sqref>
        </x14:dataValidation>
        <x14:dataValidation type="list" allowBlank="1" showInputMessage="1" showErrorMessage="1" xr:uid="{E1E8BEC0-5F6A-4BB6-AEDE-B8DE659C1556}">
          <x14:formula1>
            <xm:f>工作表2!$B$2:$B$28</xm:f>
          </x14:formula1>
          <xm:sqref>B10:C11</xm:sqref>
        </x14:dataValidation>
        <x14:dataValidation type="list" allowBlank="1" showInputMessage="1" showErrorMessage="1" xr:uid="{C01E6A8C-9383-44C6-9471-97650D3B3E7F}">
          <x14:formula1>
            <xm:f>工作表2!$B$2:$B$32</xm:f>
          </x14:formula1>
          <xm:sqref>O8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F189-2A03-4D97-8423-4D052B873057}">
  <sheetPr codeName="工作表7">
    <tabColor rgb="FF00B050"/>
  </sheetPr>
  <dimension ref="A1:T30"/>
  <sheetViews>
    <sheetView tabSelected="1" topLeftCell="A7" zoomScaleNormal="100" workbookViewId="0">
      <selection activeCell="M5" sqref="M5"/>
    </sheetView>
  </sheetViews>
  <sheetFormatPr defaultRowHeight="16.2"/>
  <cols>
    <col min="1" max="1" width="7.33203125" style="32" customWidth="1"/>
    <col min="2" max="2" width="24.44140625" style="32" customWidth="1"/>
    <col min="3" max="3" width="8.5546875" style="32" customWidth="1"/>
    <col min="4" max="4" width="10.44140625" style="32" customWidth="1"/>
    <col min="5" max="5" width="4.44140625" style="32" customWidth="1"/>
    <col min="6" max="6" width="8.109375" style="32" customWidth="1"/>
    <col min="7" max="7" width="8.88671875" style="32"/>
    <col min="8" max="8" width="8.33203125" style="32" customWidth="1"/>
    <col min="9" max="9" width="10.44140625" style="32" customWidth="1"/>
    <col min="10" max="10" width="2.88671875" style="32" customWidth="1"/>
    <col min="11" max="12" width="8.88671875" style="32"/>
    <col min="13" max="13" width="33.33203125" style="32" customWidth="1"/>
    <col min="14" max="14" width="9.77734375" style="32" customWidth="1"/>
    <col min="15" max="15" width="27.44140625" style="32" customWidth="1"/>
    <col min="16" max="16384" width="8.88671875" style="32"/>
  </cols>
  <sheetData>
    <row r="1" spans="1:20" ht="28.2">
      <c r="A1" s="1"/>
      <c r="B1" s="105" t="s">
        <v>28</v>
      </c>
      <c r="C1" s="106"/>
      <c r="D1" s="106"/>
      <c r="E1" s="106"/>
      <c r="F1" s="106"/>
      <c r="G1" s="106"/>
      <c r="H1" s="106"/>
      <c r="I1" s="106"/>
      <c r="J1" s="1"/>
    </row>
    <row r="2" spans="1:20" ht="28.2">
      <c r="A2" s="1"/>
      <c r="B2" s="107" t="s">
        <v>0</v>
      </c>
      <c r="C2" s="108"/>
      <c r="D2" s="108"/>
      <c r="E2" s="108"/>
      <c r="F2" s="108"/>
      <c r="G2" s="108"/>
      <c r="H2" s="108"/>
      <c r="I2" s="108"/>
      <c r="J2" s="1"/>
    </row>
    <row r="3" spans="1:20" ht="20.399999999999999" thickBot="1">
      <c r="A3" s="39" t="s">
        <v>23</v>
      </c>
      <c r="B3" s="48" t="s">
        <v>41</v>
      </c>
      <c r="C3" s="109">
        <f ca="1">TODAY()</f>
        <v>44798</v>
      </c>
      <c r="D3" s="109"/>
      <c r="E3" s="109"/>
      <c r="F3" s="109"/>
      <c r="G3" s="109"/>
      <c r="H3" s="39" t="s">
        <v>1</v>
      </c>
      <c r="I3" s="40"/>
      <c r="J3" s="2"/>
    </row>
    <row r="4" spans="1:20" ht="19.2" customHeight="1" thickBot="1">
      <c r="A4" s="110" t="s">
        <v>15</v>
      </c>
      <c r="B4" s="112" t="s">
        <v>16</v>
      </c>
      <c r="C4" s="113"/>
      <c r="D4" s="113"/>
      <c r="E4" s="116" t="s">
        <v>26</v>
      </c>
      <c r="F4" s="116"/>
      <c r="G4" s="116"/>
      <c r="H4" s="10" t="s">
        <v>2</v>
      </c>
      <c r="I4" s="11">
        <v>500000</v>
      </c>
      <c r="J4" s="29"/>
    </row>
    <row r="5" spans="1:20" ht="19.2" customHeight="1">
      <c r="A5" s="111"/>
      <c r="B5" s="114"/>
      <c r="C5" s="115"/>
      <c r="D5" s="115"/>
      <c r="E5" s="117"/>
      <c r="F5" s="117"/>
      <c r="G5" s="117"/>
      <c r="H5" s="12" t="s">
        <v>3</v>
      </c>
      <c r="I5" s="11">
        <v>150000</v>
      </c>
      <c r="J5" s="30"/>
    </row>
    <row r="6" spans="1:20" ht="25.2" customHeight="1">
      <c r="A6" s="33">
        <v>111</v>
      </c>
      <c r="B6" s="122" t="s">
        <v>112</v>
      </c>
      <c r="C6" s="123"/>
      <c r="D6" s="123"/>
      <c r="E6" s="124">
        <f>E25</f>
        <v>150000</v>
      </c>
      <c r="F6" s="124"/>
      <c r="G6" s="124"/>
      <c r="H6" s="13" t="s">
        <v>4</v>
      </c>
      <c r="I6" s="14">
        <f>I4-I5</f>
        <v>350000</v>
      </c>
      <c r="J6" s="30"/>
    </row>
    <row r="7" spans="1:20" ht="43.2" customHeight="1">
      <c r="A7" s="31" t="s">
        <v>12</v>
      </c>
      <c r="B7" s="125" t="s">
        <v>113</v>
      </c>
      <c r="C7" s="126"/>
      <c r="D7" s="126"/>
      <c r="E7" s="126"/>
      <c r="F7" s="127"/>
      <c r="G7" s="127"/>
      <c r="H7" s="127"/>
      <c r="I7" s="127"/>
      <c r="J7" s="128"/>
    </row>
    <row r="8" spans="1:20" ht="21" customHeight="1">
      <c r="A8" s="98" t="s">
        <v>25</v>
      </c>
      <c r="B8" s="45" t="s">
        <v>33</v>
      </c>
      <c r="C8" s="19"/>
      <c r="D8" s="43" t="s">
        <v>31</v>
      </c>
      <c r="E8" s="100" t="s">
        <v>34</v>
      </c>
      <c r="F8" s="101"/>
      <c r="G8" s="101"/>
      <c r="H8" s="101"/>
      <c r="I8" s="44"/>
      <c r="J8" s="42" t="s">
        <v>31</v>
      </c>
    </row>
    <row r="9" spans="1:20" ht="21" customHeight="1">
      <c r="A9" s="99"/>
      <c r="B9" s="46" t="s">
        <v>32</v>
      </c>
      <c r="C9" s="41"/>
      <c r="D9" s="47" t="s">
        <v>31</v>
      </c>
      <c r="E9" s="102"/>
      <c r="F9" s="103"/>
      <c r="G9" s="103"/>
      <c r="H9" s="103"/>
      <c r="I9" s="103"/>
      <c r="J9" s="104"/>
    </row>
    <row r="10" spans="1:20" ht="25.2" customHeight="1">
      <c r="A10" s="178" t="s">
        <v>14</v>
      </c>
      <c r="B10" s="135" t="s">
        <v>52</v>
      </c>
      <c r="C10" s="136"/>
      <c r="D10" s="62"/>
      <c r="E10" s="137"/>
      <c r="F10" s="138"/>
      <c r="G10" s="138"/>
      <c r="H10" s="138"/>
      <c r="I10" s="139"/>
      <c r="J10" s="140"/>
      <c r="M10" s="50"/>
    </row>
    <row r="11" spans="1:20" ht="25.2" customHeight="1">
      <c r="A11" s="179"/>
      <c r="B11" s="141"/>
      <c r="C11" s="142"/>
      <c r="D11" s="63"/>
      <c r="E11" s="143"/>
      <c r="F11" s="144"/>
      <c r="G11" s="144"/>
      <c r="H11" s="144"/>
      <c r="I11" s="145"/>
      <c r="J11" s="146"/>
      <c r="P11" s="55"/>
      <c r="Q11" s="55"/>
      <c r="R11" s="55"/>
      <c r="S11" s="55"/>
      <c r="T11" s="60"/>
    </row>
    <row r="12" spans="1:20" ht="25.2" customHeight="1">
      <c r="A12" s="179"/>
      <c r="B12" s="129"/>
      <c r="C12" s="130"/>
      <c r="D12" s="64"/>
      <c r="E12" s="131"/>
      <c r="F12" s="131"/>
      <c r="G12" s="131"/>
      <c r="H12" s="132"/>
      <c r="I12" s="133"/>
      <c r="J12" s="134"/>
      <c r="P12" s="55"/>
      <c r="Q12" s="55"/>
      <c r="R12" s="55"/>
      <c r="S12" s="55"/>
      <c r="T12" s="60"/>
    </row>
    <row r="13" spans="1:20" ht="24.6" customHeight="1">
      <c r="A13" s="98" t="s">
        <v>13</v>
      </c>
      <c r="B13" s="57" t="s">
        <v>22</v>
      </c>
      <c r="C13" s="56" t="s">
        <v>21</v>
      </c>
      <c r="D13" s="53" t="s">
        <v>20</v>
      </c>
      <c r="E13" s="181" t="s">
        <v>27</v>
      </c>
      <c r="F13" s="182"/>
      <c r="G13" s="183" t="s">
        <v>5</v>
      </c>
      <c r="H13" s="184"/>
      <c r="I13" s="184"/>
      <c r="J13" s="185"/>
      <c r="P13" s="61"/>
    </row>
    <row r="14" spans="1:20" ht="24.6" customHeight="1">
      <c r="A14" s="180"/>
      <c r="B14" s="28" t="s">
        <v>114</v>
      </c>
      <c r="C14" s="15">
        <v>1</v>
      </c>
      <c r="D14" s="97">
        <v>150000</v>
      </c>
      <c r="E14" s="118">
        <f>C14*D14</f>
        <v>150000</v>
      </c>
      <c r="F14" s="119"/>
      <c r="G14" s="19" t="s">
        <v>6</v>
      </c>
      <c r="H14" s="49"/>
      <c r="I14" s="49"/>
      <c r="J14" s="8"/>
      <c r="P14" s="21"/>
    </row>
    <row r="15" spans="1:20" ht="24.6" customHeight="1">
      <c r="A15" s="180"/>
      <c r="B15" s="28"/>
      <c r="C15" s="16"/>
      <c r="D15" s="36"/>
      <c r="E15" s="118">
        <f>C15*D15</f>
        <v>0</v>
      </c>
      <c r="F15" s="119"/>
      <c r="G15" s="51"/>
      <c r="H15" s="51" t="s">
        <v>7</v>
      </c>
      <c r="I15" s="34"/>
      <c r="J15" s="35"/>
      <c r="P15" s="55"/>
    </row>
    <row r="16" spans="1:20" ht="24.6" customHeight="1">
      <c r="A16" s="180"/>
      <c r="B16" s="38"/>
      <c r="C16" s="16"/>
      <c r="D16" s="36"/>
      <c r="E16" s="118">
        <f t="shared" ref="E16:E24" si="0">C16*D16</f>
        <v>0</v>
      </c>
      <c r="F16" s="119"/>
      <c r="G16" s="21" t="s">
        <v>29</v>
      </c>
      <c r="H16" s="22"/>
      <c r="I16" s="22"/>
      <c r="J16" s="9"/>
    </row>
    <row r="17" spans="1:10" ht="24.6" customHeight="1">
      <c r="A17" s="180"/>
      <c r="B17" s="38"/>
      <c r="C17" s="16"/>
      <c r="D17" s="36"/>
      <c r="E17" s="118">
        <f t="shared" si="0"/>
        <v>0</v>
      </c>
      <c r="F17" s="119"/>
      <c r="G17" s="25"/>
      <c r="H17" s="23"/>
      <c r="I17" s="21"/>
      <c r="J17" s="3"/>
    </row>
    <row r="18" spans="1:10" ht="24.6" customHeight="1">
      <c r="A18" s="180"/>
      <c r="B18" s="38"/>
      <c r="C18" s="17"/>
      <c r="D18" s="36"/>
      <c r="E18" s="118">
        <f t="shared" si="0"/>
        <v>0</v>
      </c>
      <c r="F18" s="119"/>
      <c r="G18" s="25"/>
      <c r="H18" s="34"/>
      <c r="I18" s="21"/>
      <c r="J18" s="3"/>
    </row>
    <row r="19" spans="1:10" ht="24.6" customHeight="1">
      <c r="A19" s="180"/>
      <c r="B19" s="38"/>
      <c r="C19" s="16"/>
      <c r="D19" s="36"/>
      <c r="E19" s="118">
        <f t="shared" si="0"/>
        <v>0</v>
      </c>
      <c r="F19" s="119"/>
      <c r="G19" s="25" t="s">
        <v>19</v>
      </c>
      <c r="H19" s="51"/>
      <c r="I19" s="51"/>
      <c r="J19" s="52"/>
    </row>
    <row r="20" spans="1:10" ht="24.6" customHeight="1">
      <c r="A20" s="180"/>
      <c r="B20" s="28"/>
      <c r="C20" s="16"/>
      <c r="D20" s="36"/>
      <c r="E20" s="118">
        <f t="shared" si="0"/>
        <v>0</v>
      </c>
      <c r="F20" s="119"/>
      <c r="G20" s="21"/>
      <c r="H20" s="51"/>
      <c r="I20" s="51"/>
      <c r="J20" s="52"/>
    </row>
    <row r="21" spans="1:10" ht="24.6" customHeight="1">
      <c r="A21" s="180"/>
      <c r="B21" s="28"/>
      <c r="C21" s="18"/>
      <c r="D21" s="36"/>
      <c r="E21" s="118">
        <f t="shared" si="0"/>
        <v>0</v>
      </c>
      <c r="F21" s="119"/>
      <c r="G21" s="24" t="s">
        <v>24</v>
      </c>
      <c r="H21" s="51"/>
      <c r="I21" s="51"/>
      <c r="J21" s="52"/>
    </row>
    <row r="22" spans="1:10" ht="24.6" customHeight="1">
      <c r="A22" s="180"/>
      <c r="B22" s="28"/>
      <c r="C22" s="18"/>
      <c r="D22" s="36"/>
      <c r="E22" s="118">
        <f t="shared" si="0"/>
        <v>0</v>
      </c>
      <c r="F22" s="119"/>
      <c r="G22" s="24"/>
      <c r="H22" s="51"/>
      <c r="I22" s="51"/>
      <c r="J22" s="52"/>
    </row>
    <row r="23" spans="1:10" ht="24.6" customHeight="1">
      <c r="A23" s="180"/>
      <c r="B23" s="28"/>
      <c r="C23" s="18"/>
      <c r="D23" s="36"/>
      <c r="E23" s="118">
        <f t="shared" si="0"/>
        <v>0</v>
      </c>
      <c r="F23" s="119"/>
      <c r="G23" s="21"/>
      <c r="H23" s="51"/>
      <c r="I23" s="51"/>
      <c r="J23" s="52"/>
    </row>
    <row r="24" spans="1:10" ht="24.6" customHeight="1">
      <c r="A24" s="180"/>
      <c r="B24" s="28"/>
      <c r="C24" s="18"/>
      <c r="D24" s="36"/>
      <c r="E24" s="118">
        <f t="shared" si="0"/>
        <v>0</v>
      </c>
      <c r="F24" s="119"/>
      <c r="G24" s="21"/>
      <c r="H24" s="51"/>
      <c r="I24" s="51"/>
      <c r="J24" s="52"/>
    </row>
    <row r="25" spans="1:10" ht="24.6" customHeight="1">
      <c r="A25" s="99"/>
      <c r="B25" s="28" t="s">
        <v>9</v>
      </c>
      <c r="C25" s="16"/>
      <c r="D25" s="36"/>
      <c r="E25" s="220">
        <f>SUM(E14:F24)</f>
        <v>150000</v>
      </c>
      <c r="F25" s="221"/>
      <c r="G25" s="4"/>
      <c r="H25" s="4"/>
      <c r="I25" s="4"/>
      <c r="J25" s="5"/>
    </row>
    <row r="26" spans="1:10" ht="19.8">
      <c r="A26" s="172" t="s">
        <v>10</v>
      </c>
      <c r="B26" s="173"/>
      <c r="C26" s="174" t="s">
        <v>38</v>
      </c>
      <c r="D26" s="175"/>
      <c r="E26" s="175"/>
      <c r="F26" s="175"/>
      <c r="G26" s="174" t="s">
        <v>11</v>
      </c>
      <c r="H26" s="176"/>
      <c r="I26" s="176"/>
      <c r="J26" s="177"/>
    </row>
    <row r="27" spans="1:10" ht="25.8" customHeight="1">
      <c r="A27" s="147" t="s">
        <v>8</v>
      </c>
      <c r="B27" s="149"/>
      <c r="C27" s="151" t="s">
        <v>19</v>
      </c>
      <c r="D27" s="153"/>
      <c r="E27" s="154"/>
      <c r="F27" s="155"/>
      <c r="G27" s="159"/>
      <c r="H27" s="160"/>
      <c r="I27" s="160"/>
      <c r="J27" s="161"/>
    </row>
    <row r="28" spans="1:10" ht="25.8" customHeight="1">
      <c r="A28" s="148"/>
      <c r="B28" s="150"/>
      <c r="C28" s="152"/>
      <c r="D28" s="156"/>
      <c r="E28" s="157"/>
      <c r="F28" s="158"/>
      <c r="G28" s="160"/>
      <c r="H28" s="160"/>
      <c r="I28" s="160"/>
      <c r="J28" s="161"/>
    </row>
    <row r="29" spans="1:10" ht="25.8" customHeight="1">
      <c r="A29" s="164" t="s">
        <v>18</v>
      </c>
      <c r="B29" s="166"/>
      <c r="C29" s="167" t="s">
        <v>17</v>
      </c>
      <c r="D29" s="153"/>
      <c r="E29" s="154"/>
      <c r="F29" s="155"/>
      <c r="G29" s="160"/>
      <c r="H29" s="160"/>
      <c r="I29" s="160"/>
      <c r="J29" s="161"/>
    </row>
    <row r="30" spans="1:10" ht="25.8" customHeight="1" thickBot="1">
      <c r="A30" s="165"/>
      <c r="B30" s="162"/>
      <c r="C30" s="168"/>
      <c r="D30" s="169"/>
      <c r="E30" s="170"/>
      <c r="F30" s="171"/>
      <c r="G30" s="162"/>
      <c r="H30" s="162"/>
      <c r="I30" s="162"/>
      <c r="J30" s="163"/>
    </row>
  </sheetData>
  <mergeCells count="49">
    <mergeCell ref="G26:J26"/>
    <mergeCell ref="A27:A28"/>
    <mergeCell ref="B27:B28"/>
    <mergeCell ref="C27:C28"/>
    <mergeCell ref="D27:F28"/>
    <mergeCell ref="G27:J30"/>
    <mergeCell ref="A29:A30"/>
    <mergeCell ref="B29:B30"/>
    <mergeCell ref="C29:C30"/>
    <mergeCell ref="D29:F30"/>
    <mergeCell ref="A26:B26"/>
    <mergeCell ref="C26:F26"/>
    <mergeCell ref="A13:A25"/>
    <mergeCell ref="E13:F13"/>
    <mergeCell ref="G13:J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10:A12"/>
    <mergeCell ref="B10:C10"/>
    <mergeCell ref="E10:H10"/>
    <mergeCell ref="I10:J10"/>
    <mergeCell ref="B11:C11"/>
    <mergeCell ref="E11:H11"/>
    <mergeCell ref="I11:J11"/>
    <mergeCell ref="B12:C12"/>
    <mergeCell ref="E12:H12"/>
    <mergeCell ref="I12:J12"/>
    <mergeCell ref="B6:D6"/>
    <mergeCell ref="E6:G6"/>
    <mergeCell ref="B7:J7"/>
    <mergeCell ref="A8:A9"/>
    <mergeCell ref="E8:H8"/>
    <mergeCell ref="E9:J9"/>
    <mergeCell ref="B1:I1"/>
    <mergeCell ref="B2:I2"/>
    <mergeCell ref="C3:G3"/>
    <mergeCell ref="A4:A5"/>
    <mergeCell ref="B4:D5"/>
    <mergeCell ref="E4:G5"/>
  </mergeCells>
  <phoneticPr fontId="3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82B2EB-71D0-4D8F-8D2F-FF49BA96763E}">
          <x14:formula1>
            <xm:f>工作表2!$B$2:$B$26</xm:f>
          </x14:formula1>
          <xm:sqref>B12:C12</xm:sqref>
        </x14:dataValidation>
        <x14:dataValidation type="list" allowBlank="1" showInputMessage="1" showErrorMessage="1" xr:uid="{8530B175-585C-42CB-BD44-5E252C7CCCEB}">
          <x14:formula1>
            <xm:f>工作表2!$B$2:$B$28</xm:f>
          </x14:formula1>
          <xm:sqref>B10:C11</xm:sqref>
        </x14:dataValidation>
        <x14:dataValidation type="list" allowBlank="1" showInputMessage="1" showErrorMessage="1" xr:uid="{40BAC180-9D29-4B95-9879-240C5F47D63F}">
          <x14:formula1>
            <xm:f>工作表2!$B$2:$B$32</xm:f>
          </x14:formula1>
          <xm:sqref>E10:H12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2EB2-156A-4099-945D-0FFE01A36256}">
  <sheetPr>
    <tabColor rgb="FF00B050"/>
  </sheetPr>
  <dimension ref="B3:S41"/>
  <sheetViews>
    <sheetView topLeftCell="A4" workbookViewId="0">
      <selection activeCell="T13" sqref="T13"/>
    </sheetView>
  </sheetViews>
  <sheetFormatPr defaultColWidth="9" defaultRowHeight="16.2"/>
  <cols>
    <col min="1" max="1" width="3.109375" style="82" customWidth="1"/>
    <col min="2" max="2" width="2.6640625" style="82" customWidth="1"/>
    <col min="3" max="3" width="6.88671875" style="82" customWidth="1"/>
    <col min="4" max="4" width="5.33203125" style="82" customWidth="1"/>
    <col min="5" max="5" width="8.109375" style="82" customWidth="1"/>
    <col min="6" max="6" width="6.88671875" style="82" customWidth="1"/>
    <col min="7" max="10" width="3.77734375" style="82" customWidth="1"/>
    <col min="11" max="15" width="3.109375" style="82" customWidth="1"/>
    <col min="16" max="16" width="7.44140625" style="82" customWidth="1"/>
    <col min="17" max="17" width="8.44140625" style="82" customWidth="1"/>
    <col min="18" max="18" width="16.88671875" style="82" customWidth="1"/>
    <col min="19" max="255" width="9" style="82"/>
    <col min="256" max="256" width="2.6640625" style="82" customWidth="1"/>
    <col min="257" max="257" width="8.33203125" style="82" customWidth="1"/>
    <col min="258" max="259" width="8.109375" style="82" customWidth="1"/>
    <col min="260" max="260" width="10" style="82" customWidth="1"/>
    <col min="261" max="264" width="3.44140625" style="82" bestFit="1" customWidth="1"/>
    <col min="265" max="265" width="4.109375" style="82" bestFit="1" customWidth="1"/>
    <col min="266" max="269" width="3.44140625" style="82" bestFit="1" customWidth="1"/>
    <col min="270" max="270" width="6" style="82" customWidth="1"/>
    <col min="271" max="271" width="7.44140625" style="82" customWidth="1"/>
    <col min="272" max="272" width="17.33203125" style="82" customWidth="1"/>
    <col min="273" max="511" width="9" style="82"/>
    <col min="512" max="512" width="2.6640625" style="82" customWidth="1"/>
    <col min="513" max="513" width="8.33203125" style="82" customWidth="1"/>
    <col min="514" max="515" width="8.109375" style="82" customWidth="1"/>
    <col min="516" max="516" width="10" style="82" customWidth="1"/>
    <col min="517" max="520" width="3.44140625" style="82" bestFit="1" customWidth="1"/>
    <col min="521" max="521" width="4.109375" style="82" bestFit="1" customWidth="1"/>
    <col min="522" max="525" width="3.44140625" style="82" bestFit="1" customWidth="1"/>
    <col min="526" max="526" width="6" style="82" customWidth="1"/>
    <col min="527" max="527" width="7.44140625" style="82" customWidth="1"/>
    <col min="528" max="528" width="17.33203125" style="82" customWidth="1"/>
    <col min="529" max="767" width="9" style="82"/>
    <col min="768" max="768" width="2.6640625" style="82" customWidth="1"/>
    <col min="769" max="769" width="8.33203125" style="82" customWidth="1"/>
    <col min="770" max="771" width="8.109375" style="82" customWidth="1"/>
    <col min="772" max="772" width="10" style="82" customWidth="1"/>
    <col min="773" max="776" width="3.44140625" style="82" bestFit="1" customWidth="1"/>
    <col min="777" max="777" width="4.109375" style="82" bestFit="1" customWidth="1"/>
    <col min="778" max="781" width="3.44140625" style="82" bestFit="1" customWidth="1"/>
    <col min="782" max="782" width="6" style="82" customWidth="1"/>
    <col min="783" max="783" width="7.44140625" style="82" customWidth="1"/>
    <col min="784" max="784" width="17.33203125" style="82" customWidth="1"/>
    <col min="785" max="1023" width="9" style="82"/>
    <col min="1024" max="1024" width="2.6640625" style="82" customWidth="1"/>
    <col min="1025" max="1025" width="8.33203125" style="82" customWidth="1"/>
    <col min="1026" max="1027" width="8.109375" style="82" customWidth="1"/>
    <col min="1028" max="1028" width="10" style="82" customWidth="1"/>
    <col min="1029" max="1032" width="3.44140625" style="82" bestFit="1" customWidth="1"/>
    <col min="1033" max="1033" width="4.109375" style="82" bestFit="1" customWidth="1"/>
    <col min="1034" max="1037" width="3.44140625" style="82" bestFit="1" customWidth="1"/>
    <col min="1038" max="1038" width="6" style="82" customWidth="1"/>
    <col min="1039" max="1039" width="7.44140625" style="82" customWidth="1"/>
    <col min="1040" max="1040" width="17.33203125" style="82" customWidth="1"/>
    <col min="1041" max="1279" width="9" style="82"/>
    <col min="1280" max="1280" width="2.6640625" style="82" customWidth="1"/>
    <col min="1281" max="1281" width="8.33203125" style="82" customWidth="1"/>
    <col min="1282" max="1283" width="8.109375" style="82" customWidth="1"/>
    <col min="1284" max="1284" width="10" style="82" customWidth="1"/>
    <col min="1285" max="1288" width="3.44140625" style="82" bestFit="1" customWidth="1"/>
    <col min="1289" max="1289" width="4.109375" style="82" bestFit="1" customWidth="1"/>
    <col min="1290" max="1293" width="3.44140625" style="82" bestFit="1" customWidth="1"/>
    <col min="1294" max="1294" width="6" style="82" customWidth="1"/>
    <col min="1295" max="1295" width="7.44140625" style="82" customWidth="1"/>
    <col min="1296" max="1296" width="17.33203125" style="82" customWidth="1"/>
    <col min="1297" max="1535" width="9" style="82"/>
    <col min="1536" max="1536" width="2.6640625" style="82" customWidth="1"/>
    <col min="1537" max="1537" width="8.33203125" style="82" customWidth="1"/>
    <col min="1538" max="1539" width="8.109375" style="82" customWidth="1"/>
    <col min="1540" max="1540" width="10" style="82" customWidth="1"/>
    <col min="1541" max="1544" width="3.44140625" style="82" bestFit="1" customWidth="1"/>
    <col min="1545" max="1545" width="4.109375" style="82" bestFit="1" customWidth="1"/>
    <col min="1546" max="1549" width="3.44140625" style="82" bestFit="1" customWidth="1"/>
    <col min="1550" max="1550" width="6" style="82" customWidth="1"/>
    <col min="1551" max="1551" width="7.44140625" style="82" customWidth="1"/>
    <col min="1552" max="1552" width="17.33203125" style="82" customWidth="1"/>
    <col min="1553" max="1791" width="9" style="82"/>
    <col min="1792" max="1792" width="2.6640625" style="82" customWidth="1"/>
    <col min="1793" max="1793" width="8.33203125" style="82" customWidth="1"/>
    <col min="1794" max="1795" width="8.109375" style="82" customWidth="1"/>
    <col min="1796" max="1796" width="10" style="82" customWidth="1"/>
    <col min="1797" max="1800" width="3.44140625" style="82" bestFit="1" customWidth="1"/>
    <col min="1801" max="1801" width="4.109375" style="82" bestFit="1" customWidth="1"/>
    <col min="1802" max="1805" width="3.44140625" style="82" bestFit="1" customWidth="1"/>
    <col min="1806" max="1806" width="6" style="82" customWidth="1"/>
    <col min="1807" max="1807" width="7.44140625" style="82" customWidth="1"/>
    <col min="1808" max="1808" width="17.33203125" style="82" customWidth="1"/>
    <col min="1809" max="2047" width="9" style="82"/>
    <col min="2048" max="2048" width="2.6640625" style="82" customWidth="1"/>
    <col min="2049" max="2049" width="8.33203125" style="82" customWidth="1"/>
    <col min="2050" max="2051" width="8.109375" style="82" customWidth="1"/>
    <col min="2052" max="2052" width="10" style="82" customWidth="1"/>
    <col min="2053" max="2056" width="3.44140625" style="82" bestFit="1" customWidth="1"/>
    <col min="2057" max="2057" width="4.109375" style="82" bestFit="1" customWidth="1"/>
    <col min="2058" max="2061" width="3.44140625" style="82" bestFit="1" customWidth="1"/>
    <col min="2062" max="2062" width="6" style="82" customWidth="1"/>
    <col min="2063" max="2063" width="7.44140625" style="82" customWidth="1"/>
    <col min="2064" max="2064" width="17.33203125" style="82" customWidth="1"/>
    <col min="2065" max="2303" width="9" style="82"/>
    <col min="2304" max="2304" width="2.6640625" style="82" customWidth="1"/>
    <col min="2305" max="2305" width="8.33203125" style="82" customWidth="1"/>
    <col min="2306" max="2307" width="8.109375" style="82" customWidth="1"/>
    <col min="2308" max="2308" width="10" style="82" customWidth="1"/>
    <col min="2309" max="2312" width="3.44140625" style="82" bestFit="1" customWidth="1"/>
    <col min="2313" max="2313" width="4.109375" style="82" bestFit="1" customWidth="1"/>
    <col min="2314" max="2317" width="3.44140625" style="82" bestFit="1" customWidth="1"/>
    <col min="2318" max="2318" width="6" style="82" customWidth="1"/>
    <col min="2319" max="2319" width="7.44140625" style="82" customWidth="1"/>
    <col min="2320" max="2320" width="17.33203125" style="82" customWidth="1"/>
    <col min="2321" max="2559" width="9" style="82"/>
    <col min="2560" max="2560" width="2.6640625" style="82" customWidth="1"/>
    <col min="2561" max="2561" width="8.33203125" style="82" customWidth="1"/>
    <col min="2562" max="2563" width="8.109375" style="82" customWidth="1"/>
    <col min="2564" max="2564" width="10" style="82" customWidth="1"/>
    <col min="2565" max="2568" width="3.44140625" style="82" bestFit="1" customWidth="1"/>
    <col min="2569" max="2569" width="4.109375" style="82" bestFit="1" customWidth="1"/>
    <col min="2570" max="2573" width="3.44140625" style="82" bestFit="1" customWidth="1"/>
    <col min="2574" max="2574" width="6" style="82" customWidth="1"/>
    <col min="2575" max="2575" width="7.44140625" style="82" customWidth="1"/>
    <col min="2576" max="2576" width="17.33203125" style="82" customWidth="1"/>
    <col min="2577" max="2815" width="9" style="82"/>
    <col min="2816" max="2816" width="2.6640625" style="82" customWidth="1"/>
    <col min="2817" max="2817" width="8.33203125" style="82" customWidth="1"/>
    <col min="2818" max="2819" width="8.109375" style="82" customWidth="1"/>
    <col min="2820" max="2820" width="10" style="82" customWidth="1"/>
    <col min="2821" max="2824" width="3.44140625" style="82" bestFit="1" customWidth="1"/>
    <col min="2825" max="2825" width="4.109375" style="82" bestFit="1" customWidth="1"/>
    <col min="2826" max="2829" width="3.44140625" style="82" bestFit="1" customWidth="1"/>
    <col min="2830" max="2830" width="6" style="82" customWidth="1"/>
    <col min="2831" max="2831" width="7.44140625" style="82" customWidth="1"/>
    <col min="2832" max="2832" width="17.33203125" style="82" customWidth="1"/>
    <col min="2833" max="3071" width="9" style="82"/>
    <col min="3072" max="3072" width="2.6640625" style="82" customWidth="1"/>
    <col min="3073" max="3073" width="8.33203125" style="82" customWidth="1"/>
    <col min="3074" max="3075" width="8.109375" style="82" customWidth="1"/>
    <col min="3076" max="3076" width="10" style="82" customWidth="1"/>
    <col min="3077" max="3080" width="3.44140625" style="82" bestFit="1" customWidth="1"/>
    <col min="3081" max="3081" width="4.109375" style="82" bestFit="1" customWidth="1"/>
    <col min="3082" max="3085" width="3.44140625" style="82" bestFit="1" customWidth="1"/>
    <col min="3086" max="3086" width="6" style="82" customWidth="1"/>
    <col min="3087" max="3087" width="7.44140625" style="82" customWidth="1"/>
    <col min="3088" max="3088" width="17.33203125" style="82" customWidth="1"/>
    <col min="3089" max="3327" width="9" style="82"/>
    <col min="3328" max="3328" width="2.6640625" style="82" customWidth="1"/>
    <col min="3329" max="3329" width="8.33203125" style="82" customWidth="1"/>
    <col min="3330" max="3331" width="8.109375" style="82" customWidth="1"/>
    <col min="3332" max="3332" width="10" style="82" customWidth="1"/>
    <col min="3333" max="3336" width="3.44140625" style="82" bestFit="1" customWidth="1"/>
    <col min="3337" max="3337" width="4.109375" style="82" bestFit="1" customWidth="1"/>
    <col min="3338" max="3341" width="3.44140625" style="82" bestFit="1" customWidth="1"/>
    <col min="3342" max="3342" width="6" style="82" customWidth="1"/>
    <col min="3343" max="3343" width="7.44140625" style="82" customWidth="1"/>
    <col min="3344" max="3344" width="17.33203125" style="82" customWidth="1"/>
    <col min="3345" max="3583" width="9" style="82"/>
    <col min="3584" max="3584" width="2.6640625" style="82" customWidth="1"/>
    <col min="3585" max="3585" width="8.33203125" style="82" customWidth="1"/>
    <col min="3586" max="3587" width="8.109375" style="82" customWidth="1"/>
    <col min="3588" max="3588" width="10" style="82" customWidth="1"/>
    <col min="3589" max="3592" width="3.44140625" style="82" bestFit="1" customWidth="1"/>
    <col min="3593" max="3593" width="4.109375" style="82" bestFit="1" customWidth="1"/>
    <col min="3594" max="3597" width="3.44140625" style="82" bestFit="1" customWidth="1"/>
    <col min="3598" max="3598" width="6" style="82" customWidth="1"/>
    <col min="3599" max="3599" width="7.44140625" style="82" customWidth="1"/>
    <col min="3600" max="3600" width="17.33203125" style="82" customWidth="1"/>
    <col min="3601" max="3839" width="9" style="82"/>
    <col min="3840" max="3840" width="2.6640625" style="82" customWidth="1"/>
    <col min="3841" max="3841" width="8.33203125" style="82" customWidth="1"/>
    <col min="3842" max="3843" width="8.109375" style="82" customWidth="1"/>
    <col min="3844" max="3844" width="10" style="82" customWidth="1"/>
    <col min="3845" max="3848" width="3.44140625" style="82" bestFit="1" customWidth="1"/>
    <col min="3849" max="3849" width="4.109375" style="82" bestFit="1" customWidth="1"/>
    <col min="3850" max="3853" width="3.44140625" style="82" bestFit="1" customWidth="1"/>
    <col min="3854" max="3854" width="6" style="82" customWidth="1"/>
    <col min="3855" max="3855" width="7.44140625" style="82" customWidth="1"/>
    <col min="3856" max="3856" width="17.33203125" style="82" customWidth="1"/>
    <col min="3857" max="4095" width="9" style="82"/>
    <col min="4096" max="4096" width="2.6640625" style="82" customWidth="1"/>
    <col min="4097" max="4097" width="8.33203125" style="82" customWidth="1"/>
    <col min="4098" max="4099" width="8.109375" style="82" customWidth="1"/>
    <col min="4100" max="4100" width="10" style="82" customWidth="1"/>
    <col min="4101" max="4104" width="3.44140625" style="82" bestFit="1" customWidth="1"/>
    <col min="4105" max="4105" width="4.109375" style="82" bestFit="1" customWidth="1"/>
    <col min="4106" max="4109" width="3.44140625" style="82" bestFit="1" customWidth="1"/>
    <col min="4110" max="4110" width="6" style="82" customWidth="1"/>
    <col min="4111" max="4111" width="7.44140625" style="82" customWidth="1"/>
    <col min="4112" max="4112" width="17.33203125" style="82" customWidth="1"/>
    <col min="4113" max="4351" width="9" style="82"/>
    <col min="4352" max="4352" width="2.6640625" style="82" customWidth="1"/>
    <col min="4353" max="4353" width="8.33203125" style="82" customWidth="1"/>
    <col min="4354" max="4355" width="8.109375" style="82" customWidth="1"/>
    <col min="4356" max="4356" width="10" style="82" customWidth="1"/>
    <col min="4357" max="4360" width="3.44140625" style="82" bestFit="1" customWidth="1"/>
    <col min="4361" max="4361" width="4.109375" style="82" bestFit="1" customWidth="1"/>
    <col min="4362" max="4365" width="3.44140625" style="82" bestFit="1" customWidth="1"/>
    <col min="4366" max="4366" width="6" style="82" customWidth="1"/>
    <col min="4367" max="4367" width="7.44140625" style="82" customWidth="1"/>
    <col min="4368" max="4368" width="17.33203125" style="82" customWidth="1"/>
    <col min="4369" max="4607" width="9" style="82"/>
    <col min="4608" max="4608" width="2.6640625" style="82" customWidth="1"/>
    <col min="4609" max="4609" width="8.33203125" style="82" customWidth="1"/>
    <col min="4610" max="4611" width="8.109375" style="82" customWidth="1"/>
    <col min="4612" max="4612" width="10" style="82" customWidth="1"/>
    <col min="4613" max="4616" width="3.44140625" style="82" bestFit="1" customWidth="1"/>
    <col min="4617" max="4617" width="4.109375" style="82" bestFit="1" customWidth="1"/>
    <col min="4618" max="4621" width="3.44140625" style="82" bestFit="1" customWidth="1"/>
    <col min="4622" max="4622" width="6" style="82" customWidth="1"/>
    <col min="4623" max="4623" width="7.44140625" style="82" customWidth="1"/>
    <col min="4624" max="4624" width="17.33203125" style="82" customWidth="1"/>
    <col min="4625" max="4863" width="9" style="82"/>
    <col min="4864" max="4864" width="2.6640625" style="82" customWidth="1"/>
    <col min="4865" max="4865" width="8.33203125" style="82" customWidth="1"/>
    <col min="4866" max="4867" width="8.109375" style="82" customWidth="1"/>
    <col min="4868" max="4868" width="10" style="82" customWidth="1"/>
    <col min="4869" max="4872" width="3.44140625" style="82" bestFit="1" customWidth="1"/>
    <col min="4873" max="4873" width="4.109375" style="82" bestFit="1" customWidth="1"/>
    <col min="4874" max="4877" width="3.44140625" style="82" bestFit="1" customWidth="1"/>
    <col min="4878" max="4878" width="6" style="82" customWidth="1"/>
    <col min="4879" max="4879" width="7.44140625" style="82" customWidth="1"/>
    <col min="4880" max="4880" width="17.33203125" style="82" customWidth="1"/>
    <col min="4881" max="5119" width="9" style="82"/>
    <col min="5120" max="5120" width="2.6640625" style="82" customWidth="1"/>
    <col min="5121" max="5121" width="8.33203125" style="82" customWidth="1"/>
    <col min="5122" max="5123" width="8.109375" style="82" customWidth="1"/>
    <col min="5124" max="5124" width="10" style="82" customWidth="1"/>
    <col min="5125" max="5128" width="3.44140625" style="82" bestFit="1" customWidth="1"/>
    <col min="5129" max="5129" width="4.109375" style="82" bestFit="1" customWidth="1"/>
    <col min="5130" max="5133" width="3.44140625" style="82" bestFit="1" customWidth="1"/>
    <col min="5134" max="5134" width="6" style="82" customWidth="1"/>
    <col min="5135" max="5135" width="7.44140625" style="82" customWidth="1"/>
    <col min="5136" max="5136" width="17.33203125" style="82" customWidth="1"/>
    <col min="5137" max="5375" width="9" style="82"/>
    <col min="5376" max="5376" width="2.6640625" style="82" customWidth="1"/>
    <col min="5377" max="5377" width="8.33203125" style="82" customWidth="1"/>
    <col min="5378" max="5379" width="8.109375" style="82" customWidth="1"/>
    <col min="5380" max="5380" width="10" style="82" customWidth="1"/>
    <col min="5381" max="5384" width="3.44140625" style="82" bestFit="1" customWidth="1"/>
    <col min="5385" max="5385" width="4.109375" style="82" bestFit="1" customWidth="1"/>
    <col min="5386" max="5389" width="3.44140625" style="82" bestFit="1" customWidth="1"/>
    <col min="5390" max="5390" width="6" style="82" customWidth="1"/>
    <col min="5391" max="5391" width="7.44140625" style="82" customWidth="1"/>
    <col min="5392" max="5392" width="17.33203125" style="82" customWidth="1"/>
    <col min="5393" max="5631" width="9" style="82"/>
    <col min="5632" max="5632" width="2.6640625" style="82" customWidth="1"/>
    <col min="5633" max="5633" width="8.33203125" style="82" customWidth="1"/>
    <col min="5634" max="5635" width="8.109375" style="82" customWidth="1"/>
    <col min="5636" max="5636" width="10" style="82" customWidth="1"/>
    <col min="5637" max="5640" width="3.44140625" style="82" bestFit="1" customWidth="1"/>
    <col min="5641" max="5641" width="4.109375" style="82" bestFit="1" customWidth="1"/>
    <col min="5642" max="5645" width="3.44140625" style="82" bestFit="1" customWidth="1"/>
    <col min="5646" max="5646" width="6" style="82" customWidth="1"/>
    <col min="5647" max="5647" width="7.44140625" style="82" customWidth="1"/>
    <col min="5648" max="5648" width="17.33203125" style="82" customWidth="1"/>
    <col min="5649" max="5887" width="9" style="82"/>
    <col min="5888" max="5888" width="2.6640625" style="82" customWidth="1"/>
    <col min="5889" max="5889" width="8.33203125" style="82" customWidth="1"/>
    <col min="5890" max="5891" width="8.109375" style="82" customWidth="1"/>
    <col min="5892" max="5892" width="10" style="82" customWidth="1"/>
    <col min="5893" max="5896" width="3.44140625" style="82" bestFit="1" customWidth="1"/>
    <col min="5897" max="5897" width="4.109375" style="82" bestFit="1" customWidth="1"/>
    <col min="5898" max="5901" width="3.44140625" style="82" bestFit="1" customWidth="1"/>
    <col min="5902" max="5902" width="6" style="82" customWidth="1"/>
    <col min="5903" max="5903" width="7.44140625" style="82" customWidth="1"/>
    <col min="5904" max="5904" width="17.33203125" style="82" customWidth="1"/>
    <col min="5905" max="6143" width="9" style="82"/>
    <col min="6144" max="6144" width="2.6640625" style="82" customWidth="1"/>
    <col min="6145" max="6145" width="8.33203125" style="82" customWidth="1"/>
    <col min="6146" max="6147" width="8.109375" style="82" customWidth="1"/>
    <col min="6148" max="6148" width="10" style="82" customWidth="1"/>
    <col min="6149" max="6152" width="3.44140625" style="82" bestFit="1" customWidth="1"/>
    <col min="6153" max="6153" width="4.109375" style="82" bestFit="1" customWidth="1"/>
    <col min="6154" max="6157" width="3.44140625" style="82" bestFit="1" customWidth="1"/>
    <col min="6158" max="6158" width="6" style="82" customWidth="1"/>
    <col min="6159" max="6159" width="7.44140625" style="82" customWidth="1"/>
    <col min="6160" max="6160" width="17.33203125" style="82" customWidth="1"/>
    <col min="6161" max="6399" width="9" style="82"/>
    <col min="6400" max="6400" width="2.6640625" style="82" customWidth="1"/>
    <col min="6401" max="6401" width="8.33203125" style="82" customWidth="1"/>
    <col min="6402" max="6403" width="8.109375" style="82" customWidth="1"/>
    <col min="6404" max="6404" width="10" style="82" customWidth="1"/>
    <col min="6405" max="6408" width="3.44140625" style="82" bestFit="1" customWidth="1"/>
    <col min="6409" max="6409" width="4.109375" style="82" bestFit="1" customWidth="1"/>
    <col min="6410" max="6413" width="3.44140625" style="82" bestFit="1" customWidth="1"/>
    <col min="6414" max="6414" width="6" style="82" customWidth="1"/>
    <col min="6415" max="6415" width="7.44140625" style="82" customWidth="1"/>
    <col min="6416" max="6416" width="17.33203125" style="82" customWidth="1"/>
    <col min="6417" max="6655" width="9" style="82"/>
    <col min="6656" max="6656" width="2.6640625" style="82" customWidth="1"/>
    <col min="6657" max="6657" width="8.33203125" style="82" customWidth="1"/>
    <col min="6658" max="6659" width="8.109375" style="82" customWidth="1"/>
    <col min="6660" max="6660" width="10" style="82" customWidth="1"/>
    <col min="6661" max="6664" width="3.44140625" style="82" bestFit="1" customWidth="1"/>
    <col min="6665" max="6665" width="4.109375" style="82" bestFit="1" customWidth="1"/>
    <col min="6666" max="6669" width="3.44140625" style="82" bestFit="1" customWidth="1"/>
    <col min="6670" max="6670" width="6" style="82" customWidth="1"/>
    <col min="6671" max="6671" width="7.44140625" style="82" customWidth="1"/>
    <col min="6672" max="6672" width="17.33203125" style="82" customWidth="1"/>
    <col min="6673" max="6911" width="9" style="82"/>
    <col min="6912" max="6912" width="2.6640625" style="82" customWidth="1"/>
    <col min="6913" max="6913" width="8.33203125" style="82" customWidth="1"/>
    <col min="6914" max="6915" width="8.109375" style="82" customWidth="1"/>
    <col min="6916" max="6916" width="10" style="82" customWidth="1"/>
    <col min="6917" max="6920" width="3.44140625" style="82" bestFit="1" customWidth="1"/>
    <col min="6921" max="6921" width="4.109375" style="82" bestFit="1" customWidth="1"/>
    <col min="6922" max="6925" width="3.44140625" style="82" bestFit="1" customWidth="1"/>
    <col min="6926" max="6926" width="6" style="82" customWidth="1"/>
    <col min="6927" max="6927" width="7.44140625" style="82" customWidth="1"/>
    <col min="6928" max="6928" width="17.33203125" style="82" customWidth="1"/>
    <col min="6929" max="7167" width="9" style="82"/>
    <col min="7168" max="7168" width="2.6640625" style="82" customWidth="1"/>
    <col min="7169" max="7169" width="8.33203125" style="82" customWidth="1"/>
    <col min="7170" max="7171" width="8.109375" style="82" customWidth="1"/>
    <col min="7172" max="7172" width="10" style="82" customWidth="1"/>
    <col min="7173" max="7176" width="3.44140625" style="82" bestFit="1" customWidth="1"/>
    <col min="7177" max="7177" width="4.109375" style="82" bestFit="1" customWidth="1"/>
    <col min="7178" max="7181" width="3.44140625" style="82" bestFit="1" customWidth="1"/>
    <col min="7182" max="7182" width="6" style="82" customWidth="1"/>
    <col min="7183" max="7183" width="7.44140625" style="82" customWidth="1"/>
    <col min="7184" max="7184" width="17.33203125" style="82" customWidth="1"/>
    <col min="7185" max="7423" width="9" style="82"/>
    <col min="7424" max="7424" width="2.6640625" style="82" customWidth="1"/>
    <col min="7425" max="7425" width="8.33203125" style="82" customWidth="1"/>
    <col min="7426" max="7427" width="8.109375" style="82" customWidth="1"/>
    <col min="7428" max="7428" width="10" style="82" customWidth="1"/>
    <col min="7429" max="7432" width="3.44140625" style="82" bestFit="1" customWidth="1"/>
    <col min="7433" max="7433" width="4.109375" style="82" bestFit="1" customWidth="1"/>
    <col min="7434" max="7437" width="3.44140625" style="82" bestFit="1" customWidth="1"/>
    <col min="7438" max="7438" width="6" style="82" customWidth="1"/>
    <col min="7439" max="7439" width="7.44140625" style="82" customWidth="1"/>
    <col min="7440" max="7440" width="17.33203125" style="82" customWidth="1"/>
    <col min="7441" max="7679" width="9" style="82"/>
    <col min="7680" max="7680" width="2.6640625" style="82" customWidth="1"/>
    <col min="7681" max="7681" width="8.33203125" style="82" customWidth="1"/>
    <col min="7682" max="7683" width="8.109375" style="82" customWidth="1"/>
    <col min="7684" max="7684" width="10" style="82" customWidth="1"/>
    <col min="7685" max="7688" width="3.44140625" style="82" bestFit="1" customWidth="1"/>
    <col min="7689" max="7689" width="4.109375" style="82" bestFit="1" customWidth="1"/>
    <col min="7690" max="7693" width="3.44140625" style="82" bestFit="1" customWidth="1"/>
    <col min="7694" max="7694" width="6" style="82" customWidth="1"/>
    <col min="7695" max="7695" width="7.44140625" style="82" customWidth="1"/>
    <col min="7696" max="7696" width="17.33203125" style="82" customWidth="1"/>
    <col min="7697" max="7935" width="9" style="82"/>
    <col min="7936" max="7936" width="2.6640625" style="82" customWidth="1"/>
    <col min="7937" max="7937" width="8.33203125" style="82" customWidth="1"/>
    <col min="7938" max="7939" width="8.109375" style="82" customWidth="1"/>
    <col min="7940" max="7940" width="10" style="82" customWidth="1"/>
    <col min="7941" max="7944" width="3.44140625" style="82" bestFit="1" customWidth="1"/>
    <col min="7945" max="7945" width="4.109375" style="82" bestFit="1" customWidth="1"/>
    <col min="7946" max="7949" width="3.44140625" style="82" bestFit="1" customWidth="1"/>
    <col min="7950" max="7950" width="6" style="82" customWidth="1"/>
    <col min="7951" max="7951" width="7.44140625" style="82" customWidth="1"/>
    <col min="7952" max="7952" width="17.33203125" style="82" customWidth="1"/>
    <col min="7953" max="8191" width="9" style="82"/>
    <col min="8192" max="8192" width="2.6640625" style="82" customWidth="1"/>
    <col min="8193" max="8193" width="8.33203125" style="82" customWidth="1"/>
    <col min="8194" max="8195" width="8.109375" style="82" customWidth="1"/>
    <col min="8196" max="8196" width="10" style="82" customWidth="1"/>
    <col min="8197" max="8200" width="3.44140625" style="82" bestFit="1" customWidth="1"/>
    <col min="8201" max="8201" width="4.109375" style="82" bestFit="1" customWidth="1"/>
    <col min="8202" max="8205" width="3.44140625" style="82" bestFit="1" customWidth="1"/>
    <col min="8206" max="8206" width="6" style="82" customWidth="1"/>
    <col min="8207" max="8207" width="7.44140625" style="82" customWidth="1"/>
    <col min="8208" max="8208" width="17.33203125" style="82" customWidth="1"/>
    <col min="8209" max="8447" width="9" style="82"/>
    <col min="8448" max="8448" width="2.6640625" style="82" customWidth="1"/>
    <col min="8449" max="8449" width="8.33203125" style="82" customWidth="1"/>
    <col min="8450" max="8451" width="8.109375" style="82" customWidth="1"/>
    <col min="8452" max="8452" width="10" style="82" customWidth="1"/>
    <col min="8453" max="8456" width="3.44140625" style="82" bestFit="1" customWidth="1"/>
    <col min="8457" max="8457" width="4.109375" style="82" bestFit="1" customWidth="1"/>
    <col min="8458" max="8461" width="3.44140625" style="82" bestFit="1" customWidth="1"/>
    <col min="8462" max="8462" width="6" style="82" customWidth="1"/>
    <col min="8463" max="8463" width="7.44140625" style="82" customWidth="1"/>
    <col min="8464" max="8464" width="17.33203125" style="82" customWidth="1"/>
    <col min="8465" max="8703" width="9" style="82"/>
    <col min="8704" max="8704" width="2.6640625" style="82" customWidth="1"/>
    <col min="8705" max="8705" width="8.33203125" style="82" customWidth="1"/>
    <col min="8706" max="8707" width="8.109375" style="82" customWidth="1"/>
    <col min="8708" max="8708" width="10" style="82" customWidth="1"/>
    <col min="8709" max="8712" width="3.44140625" style="82" bestFit="1" customWidth="1"/>
    <col min="8713" max="8713" width="4.109375" style="82" bestFit="1" customWidth="1"/>
    <col min="8714" max="8717" width="3.44140625" style="82" bestFit="1" customWidth="1"/>
    <col min="8718" max="8718" width="6" style="82" customWidth="1"/>
    <col min="8719" max="8719" width="7.44140625" style="82" customWidth="1"/>
    <col min="8720" max="8720" width="17.33203125" style="82" customWidth="1"/>
    <col min="8721" max="8959" width="9" style="82"/>
    <col min="8960" max="8960" width="2.6640625" style="82" customWidth="1"/>
    <col min="8961" max="8961" width="8.33203125" style="82" customWidth="1"/>
    <col min="8962" max="8963" width="8.109375" style="82" customWidth="1"/>
    <col min="8964" max="8964" width="10" style="82" customWidth="1"/>
    <col min="8965" max="8968" width="3.44140625" style="82" bestFit="1" customWidth="1"/>
    <col min="8969" max="8969" width="4.109375" style="82" bestFit="1" customWidth="1"/>
    <col min="8970" max="8973" width="3.44140625" style="82" bestFit="1" customWidth="1"/>
    <col min="8974" max="8974" width="6" style="82" customWidth="1"/>
    <col min="8975" max="8975" width="7.44140625" style="82" customWidth="1"/>
    <col min="8976" max="8976" width="17.33203125" style="82" customWidth="1"/>
    <col min="8977" max="9215" width="9" style="82"/>
    <col min="9216" max="9216" width="2.6640625" style="82" customWidth="1"/>
    <col min="9217" max="9217" width="8.33203125" style="82" customWidth="1"/>
    <col min="9218" max="9219" width="8.109375" style="82" customWidth="1"/>
    <col min="9220" max="9220" width="10" style="82" customWidth="1"/>
    <col min="9221" max="9224" width="3.44140625" style="82" bestFit="1" customWidth="1"/>
    <col min="9225" max="9225" width="4.109375" style="82" bestFit="1" customWidth="1"/>
    <col min="9226" max="9229" width="3.44140625" style="82" bestFit="1" customWidth="1"/>
    <col min="9230" max="9230" width="6" style="82" customWidth="1"/>
    <col min="9231" max="9231" width="7.44140625" style="82" customWidth="1"/>
    <col min="9232" max="9232" width="17.33203125" style="82" customWidth="1"/>
    <col min="9233" max="9471" width="9" style="82"/>
    <col min="9472" max="9472" width="2.6640625" style="82" customWidth="1"/>
    <col min="9473" max="9473" width="8.33203125" style="82" customWidth="1"/>
    <col min="9474" max="9475" width="8.109375" style="82" customWidth="1"/>
    <col min="9476" max="9476" width="10" style="82" customWidth="1"/>
    <col min="9477" max="9480" width="3.44140625" style="82" bestFit="1" customWidth="1"/>
    <col min="9481" max="9481" width="4.109375" style="82" bestFit="1" customWidth="1"/>
    <col min="9482" max="9485" width="3.44140625" style="82" bestFit="1" customWidth="1"/>
    <col min="9486" max="9486" width="6" style="82" customWidth="1"/>
    <col min="9487" max="9487" width="7.44140625" style="82" customWidth="1"/>
    <col min="9488" max="9488" width="17.33203125" style="82" customWidth="1"/>
    <col min="9489" max="9727" width="9" style="82"/>
    <col min="9728" max="9728" width="2.6640625" style="82" customWidth="1"/>
    <col min="9729" max="9729" width="8.33203125" style="82" customWidth="1"/>
    <col min="9730" max="9731" width="8.109375" style="82" customWidth="1"/>
    <col min="9732" max="9732" width="10" style="82" customWidth="1"/>
    <col min="9733" max="9736" width="3.44140625" style="82" bestFit="1" customWidth="1"/>
    <col min="9737" max="9737" width="4.109375" style="82" bestFit="1" customWidth="1"/>
    <col min="9738" max="9741" width="3.44140625" style="82" bestFit="1" customWidth="1"/>
    <col min="9742" max="9742" width="6" style="82" customWidth="1"/>
    <col min="9743" max="9743" width="7.44140625" style="82" customWidth="1"/>
    <col min="9744" max="9744" width="17.33203125" style="82" customWidth="1"/>
    <col min="9745" max="9983" width="9" style="82"/>
    <col min="9984" max="9984" width="2.6640625" style="82" customWidth="1"/>
    <col min="9985" max="9985" width="8.33203125" style="82" customWidth="1"/>
    <col min="9986" max="9987" width="8.109375" style="82" customWidth="1"/>
    <col min="9988" max="9988" width="10" style="82" customWidth="1"/>
    <col min="9989" max="9992" width="3.44140625" style="82" bestFit="1" customWidth="1"/>
    <col min="9993" max="9993" width="4.109375" style="82" bestFit="1" customWidth="1"/>
    <col min="9994" max="9997" width="3.44140625" style="82" bestFit="1" customWidth="1"/>
    <col min="9998" max="9998" width="6" style="82" customWidth="1"/>
    <col min="9999" max="9999" width="7.44140625" style="82" customWidth="1"/>
    <col min="10000" max="10000" width="17.33203125" style="82" customWidth="1"/>
    <col min="10001" max="10239" width="9" style="82"/>
    <col min="10240" max="10240" width="2.6640625" style="82" customWidth="1"/>
    <col min="10241" max="10241" width="8.33203125" style="82" customWidth="1"/>
    <col min="10242" max="10243" width="8.109375" style="82" customWidth="1"/>
    <col min="10244" max="10244" width="10" style="82" customWidth="1"/>
    <col min="10245" max="10248" width="3.44140625" style="82" bestFit="1" customWidth="1"/>
    <col min="10249" max="10249" width="4.109375" style="82" bestFit="1" customWidth="1"/>
    <col min="10250" max="10253" width="3.44140625" style="82" bestFit="1" customWidth="1"/>
    <col min="10254" max="10254" width="6" style="82" customWidth="1"/>
    <col min="10255" max="10255" width="7.44140625" style="82" customWidth="1"/>
    <col min="10256" max="10256" width="17.33203125" style="82" customWidth="1"/>
    <col min="10257" max="10495" width="9" style="82"/>
    <col min="10496" max="10496" width="2.6640625" style="82" customWidth="1"/>
    <col min="10497" max="10497" width="8.33203125" style="82" customWidth="1"/>
    <col min="10498" max="10499" width="8.109375" style="82" customWidth="1"/>
    <col min="10500" max="10500" width="10" style="82" customWidth="1"/>
    <col min="10501" max="10504" width="3.44140625" style="82" bestFit="1" customWidth="1"/>
    <col min="10505" max="10505" width="4.109375" style="82" bestFit="1" customWidth="1"/>
    <col min="10506" max="10509" width="3.44140625" style="82" bestFit="1" customWidth="1"/>
    <col min="10510" max="10510" width="6" style="82" customWidth="1"/>
    <col min="10511" max="10511" width="7.44140625" style="82" customWidth="1"/>
    <col min="10512" max="10512" width="17.33203125" style="82" customWidth="1"/>
    <col min="10513" max="10751" width="9" style="82"/>
    <col min="10752" max="10752" width="2.6640625" style="82" customWidth="1"/>
    <col min="10753" max="10753" width="8.33203125" style="82" customWidth="1"/>
    <col min="10754" max="10755" width="8.109375" style="82" customWidth="1"/>
    <col min="10756" max="10756" width="10" style="82" customWidth="1"/>
    <col min="10757" max="10760" width="3.44140625" style="82" bestFit="1" customWidth="1"/>
    <col min="10761" max="10761" width="4.109375" style="82" bestFit="1" customWidth="1"/>
    <col min="10762" max="10765" width="3.44140625" style="82" bestFit="1" customWidth="1"/>
    <col min="10766" max="10766" width="6" style="82" customWidth="1"/>
    <col min="10767" max="10767" width="7.44140625" style="82" customWidth="1"/>
    <col min="10768" max="10768" width="17.33203125" style="82" customWidth="1"/>
    <col min="10769" max="11007" width="9" style="82"/>
    <col min="11008" max="11008" width="2.6640625" style="82" customWidth="1"/>
    <col min="11009" max="11009" width="8.33203125" style="82" customWidth="1"/>
    <col min="11010" max="11011" width="8.109375" style="82" customWidth="1"/>
    <col min="11012" max="11012" width="10" style="82" customWidth="1"/>
    <col min="11013" max="11016" width="3.44140625" style="82" bestFit="1" customWidth="1"/>
    <col min="11017" max="11017" width="4.109375" style="82" bestFit="1" customWidth="1"/>
    <col min="11018" max="11021" width="3.44140625" style="82" bestFit="1" customWidth="1"/>
    <col min="11022" max="11022" width="6" style="82" customWidth="1"/>
    <col min="11023" max="11023" width="7.44140625" style="82" customWidth="1"/>
    <col min="11024" max="11024" width="17.33203125" style="82" customWidth="1"/>
    <col min="11025" max="11263" width="9" style="82"/>
    <col min="11264" max="11264" width="2.6640625" style="82" customWidth="1"/>
    <col min="11265" max="11265" width="8.33203125" style="82" customWidth="1"/>
    <col min="11266" max="11267" width="8.109375" style="82" customWidth="1"/>
    <col min="11268" max="11268" width="10" style="82" customWidth="1"/>
    <col min="11269" max="11272" width="3.44140625" style="82" bestFit="1" customWidth="1"/>
    <col min="11273" max="11273" width="4.109375" style="82" bestFit="1" customWidth="1"/>
    <col min="11274" max="11277" width="3.44140625" style="82" bestFit="1" customWidth="1"/>
    <col min="11278" max="11278" width="6" style="82" customWidth="1"/>
    <col min="11279" max="11279" width="7.44140625" style="82" customWidth="1"/>
    <col min="11280" max="11280" width="17.33203125" style="82" customWidth="1"/>
    <col min="11281" max="11519" width="9" style="82"/>
    <col min="11520" max="11520" width="2.6640625" style="82" customWidth="1"/>
    <col min="11521" max="11521" width="8.33203125" style="82" customWidth="1"/>
    <col min="11522" max="11523" width="8.109375" style="82" customWidth="1"/>
    <col min="11524" max="11524" width="10" style="82" customWidth="1"/>
    <col min="11525" max="11528" width="3.44140625" style="82" bestFit="1" customWidth="1"/>
    <col min="11529" max="11529" width="4.109375" style="82" bestFit="1" customWidth="1"/>
    <col min="11530" max="11533" width="3.44140625" style="82" bestFit="1" customWidth="1"/>
    <col min="11534" max="11534" width="6" style="82" customWidth="1"/>
    <col min="11535" max="11535" width="7.44140625" style="82" customWidth="1"/>
    <col min="11536" max="11536" width="17.33203125" style="82" customWidth="1"/>
    <col min="11537" max="11775" width="9" style="82"/>
    <col min="11776" max="11776" width="2.6640625" style="82" customWidth="1"/>
    <col min="11777" max="11777" width="8.33203125" style="82" customWidth="1"/>
    <col min="11778" max="11779" width="8.109375" style="82" customWidth="1"/>
    <col min="11780" max="11780" width="10" style="82" customWidth="1"/>
    <col min="11781" max="11784" width="3.44140625" style="82" bestFit="1" customWidth="1"/>
    <col min="11785" max="11785" width="4.109375" style="82" bestFit="1" customWidth="1"/>
    <col min="11786" max="11789" width="3.44140625" style="82" bestFit="1" customWidth="1"/>
    <col min="11790" max="11790" width="6" style="82" customWidth="1"/>
    <col min="11791" max="11791" width="7.44140625" style="82" customWidth="1"/>
    <col min="11792" max="11792" width="17.33203125" style="82" customWidth="1"/>
    <col min="11793" max="12031" width="9" style="82"/>
    <col min="12032" max="12032" width="2.6640625" style="82" customWidth="1"/>
    <col min="12033" max="12033" width="8.33203125" style="82" customWidth="1"/>
    <col min="12034" max="12035" width="8.109375" style="82" customWidth="1"/>
    <col min="12036" max="12036" width="10" style="82" customWidth="1"/>
    <col min="12037" max="12040" width="3.44140625" style="82" bestFit="1" customWidth="1"/>
    <col min="12041" max="12041" width="4.109375" style="82" bestFit="1" customWidth="1"/>
    <col min="12042" max="12045" width="3.44140625" style="82" bestFit="1" customWidth="1"/>
    <col min="12046" max="12046" width="6" style="82" customWidth="1"/>
    <col min="12047" max="12047" width="7.44140625" style="82" customWidth="1"/>
    <col min="12048" max="12048" width="17.33203125" style="82" customWidth="1"/>
    <col min="12049" max="12287" width="9" style="82"/>
    <col min="12288" max="12288" width="2.6640625" style="82" customWidth="1"/>
    <col min="12289" max="12289" width="8.33203125" style="82" customWidth="1"/>
    <col min="12290" max="12291" width="8.109375" style="82" customWidth="1"/>
    <col min="12292" max="12292" width="10" style="82" customWidth="1"/>
    <col min="12293" max="12296" width="3.44140625" style="82" bestFit="1" customWidth="1"/>
    <col min="12297" max="12297" width="4.109375" style="82" bestFit="1" customWidth="1"/>
    <col min="12298" max="12301" width="3.44140625" style="82" bestFit="1" customWidth="1"/>
    <col min="12302" max="12302" width="6" style="82" customWidth="1"/>
    <col min="12303" max="12303" width="7.44140625" style="82" customWidth="1"/>
    <col min="12304" max="12304" width="17.33203125" style="82" customWidth="1"/>
    <col min="12305" max="12543" width="9" style="82"/>
    <col min="12544" max="12544" width="2.6640625" style="82" customWidth="1"/>
    <col min="12545" max="12545" width="8.33203125" style="82" customWidth="1"/>
    <col min="12546" max="12547" width="8.109375" style="82" customWidth="1"/>
    <col min="12548" max="12548" width="10" style="82" customWidth="1"/>
    <col min="12549" max="12552" width="3.44140625" style="82" bestFit="1" customWidth="1"/>
    <col min="12553" max="12553" width="4.109375" style="82" bestFit="1" customWidth="1"/>
    <col min="12554" max="12557" width="3.44140625" style="82" bestFit="1" customWidth="1"/>
    <col min="12558" max="12558" width="6" style="82" customWidth="1"/>
    <col min="12559" max="12559" width="7.44140625" style="82" customWidth="1"/>
    <col min="12560" max="12560" width="17.33203125" style="82" customWidth="1"/>
    <col min="12561" max="12799" width="9" style="82"/>
    <col min="12800" max="12800" width="2.6640625" style="82" customWidth="1"/>
    <col min="12801" max="12801" width="8.33203125" style="82" customWidth="1"/>
    <col min="12802" max="12803" width="8.109375" style="82" customWidth="1"/>
    <col min="12804" max="12804" width="10" style="82" customWidth="1"/>
    <col min="12805" max="12808" width="3.44140625" style="82" bestFit="1" customWidth="1"/>
    <col min="12809" max="12809" width="4.109375" style="82" bestFit="1" customWidth="1"/>
    <col min="12810" max="12813" width="3.44140625" style="82" bestFit="1" customWidth="1"/>
    <col min="12814" max="12814" width="6" style="82" customWidth="1"/>
    <col min="12815" max="12815" width="7.44140625" style="82" customWidth="1"/>
    <col min="12816" max="12816" width="17.33203125" style="82" customWidth="1"/>
    <col min="12817" max="13055" width="9" style="82"/>
    <col min="13056" max="13056" width="2.6640625" style="82" customWidth="1"/>
    <col min="13057" max="13057" width="8.33203125" style="82" customWidth="1"/>
    <col min="13058" max="13059" width="8.109375" style="82" customWidth="1"/>
    <col min="13060" max="13060" width="10" style="82" customWidth="1"/>
    <col min="13061" max="13064" width="3.44140625" style="82" bestFit="1" customWidth="1"/>
    <col min="13065" max="13065" width="4.109375" style="82" bestFit="1" customWidth="1"/>
    <col min="13066" max="13069" width="3.44140625" style="82" bestFit="1" customWidth="1"/>
    <col min="13070" max="13070" width="6" style="82" customWidth="1"/>
    <col min="13071" max="13071" width="7.44140625" style="82" customWidth="1"/>
    <col min="13072" max="13072" width="17.33203125" style="82" customWidth="1"/>
    <col min="13073" max="13311" width="9" style="82"/>
    <col min="13312" max="13312" width="2.6640625" style="82" customWidth="1"/>
    <col min="13313" max="13313" width="8.33203125" style="82" customWidth="1"/>
    <col min="13314" max="13315" width="8.109375" style="82" customWidth="1"/>
    <col min="13316" max="13316" width="10" style="82" customWidth="1"/>
    <col min="13317" max="13320" width="3.44140625" style="82" bestFit="1" customWidth="1"/>
    <col min="13321" max="13321" width="4.109375" style="82" bestFit="1" customWidth="1"/>
    <col min="13322" max="13325" width="3.44140625" style="82" bestFit="1" customWidth="1"/>
    <col min="13326" max="13326" width="6" style="82" customWidth="1"/>
    <col min="13327" max="13327" width="7.44140625" style="82" customWidth="1"/>
    <col min="13328" max="13328" width="17.33203125" style="82" customWidth="1"/>
    <col min="13329" max="13567" width="9" style="82"/>
    <col min="13568" max="13568" width="2.6640625" style="82" customWidth="1"/>
    <col min="13569" max="13569" width="8.33203125" style="82" customWidth="1"/>
    <col min="13570" max="13571" width="8.109375" style="82" customWidth="1"/>
    <col min="13572" max="13572" width="10" style="82" customWidth="1"/>
    <col min="13573" max="13576" width="3.44140625" style="82" bestFit="1" customWidth="1"/>
    <col min="13577" max="13577" width="4.109375" style="82" bestFit="1" customWidth="1"/>
    <col min="13578" max="13581" width="3.44140625" style="82" bestFit="1" customWidth="1"/>
    <col min="13582" max="13582" width="6" style="82" customWidth="1"/>
    <col min="13583" max="13583" width="7.44140625" style="82" customWidth="1"/>
    <col min="13584" max="13584" width="17.33203125" style="82" customWidth="1"/>
    <col min="13585" max="13823" width="9" style="82"/>
    <col min="13824" max="13824" width="2.6640625" style="82" customWidth="1"/>
    <col min="13825" max="13825" width="8.33203125" style="82" customWidth="1"/>
    <col min="13826" max="13827" width="8.109375" style="82" customWidth="1"/>
    <col min="13828" max="13828" width="10" style="82" customWidth="1"/>
    <col min="13829" max="13832" width="3.44140625" style="82" bestFit="1" customWidth="1"/>
    <col min="13833" max="13833" width="4.109375" style="82" bestFit="1" customWidth="1"/>
    <col min="13834" max="13837" width="3.44140625" style="82" bestFit="1" customWidth="1"/>
    <col min="13838" max="13838" width="6" style="82" customWidth="1"/>
    <col min="13839" max="13839" width="7.44140625" style="82" customWidth="1"/>
    <col min="13840" max="13840" width="17.33203125" style="82" customWidth="1"/>
    <col min="13841" max="14079" width="9" style="82"/>
    <col min="14080" max="14080" width="2.6640625" style="82" customWidth="1"/>
    <col min="14081" max="14081" width="8.33203125" style="82" customWidth="1"/>
    <col min="14082" max="14083" width="8.109375" style="82" customWidth="1"/>
    <col min="14084" max="14084" width="10" style="82" customWidth="1"/>
    <col min="14085" max="14088" width="3.44140625" style="82" bestFit="1" customWidth="1"/>
    <col min="14089" max="14089" width="4.109375" style="82" bestFit="1" customWidth="1"/>
    <col min="14090" max="14093" width="3.44140625" style="82" bestFit="1" customWidth="1"/>
    <col min="14094" max="14094" width="6" style="82" customWidth="1"/>
    <col min="14095" max="14095" width="7.44140625" style="82" customWidth="1"/>
    <col min="14096" max="14096" width="17.33203125" style="82" customWidth="1"/>
    <col min="14097" max="14335" width="9" style="82"/>
    <col min="14336" max="14336" width="2.6640625" style="82" customWidth="1"/>
    <col min="14337" max="14337" width="8.33203125" style="82" customWidth="1"/>
    <col min="14338" max="14339" width="8.109375" style="82" customWidth="1"/>
    <col min="14340" max="14340" width="10" style="82" customWidth="1"/>
    <col min="14341" max="14344" width="3.44140625" style="82" bestFit="1" customWidth="1"/>
    <col min="14345" max="14345" width="4.109375" style="82" bestFit="1" customWidth="1"/>
    <col min="14346" max="14349" width="3.44140625" style="82" bestFit="1" customWidth="1"/>
    <col min="14350" max="14350" width="6" style="82" customWidth="1"/>
    <col min="14351" max="14351" width="7.44140625" style="82" customWidth="1"/>
    <col min="14352" max="14352" width="17.33203125" style="82" customWidth="1"/>
    <col min="14353" max="14591" width="9" style="82"/>
    <col min="14592" max="14592" width="2.6640625" style="82" customWidth="1"/>
    <col min="14593" max="14593" width="8.33203125" style="82" customWidth="1"/>
    <col min="14594" max="14595" width="8.109375" style="82" customWidth="1"/>
    <col min="14596" max="14596" width="10" style="82" customWidth="1"/>
    <col min="14597" max="14600" width="3.44140625" style="82" bestFit="1" customWidth="1"/>
    <col min="14601" max="14601" width="4.109375" style="82" bestFit="1" customWidth="1"/>
    <col min="14602" max="14605" width="3.44140625" style="82" bestFit="1" customWidth="1"/>
    <col min="14606" max="14606" width="6" style="82" customWidth="1"/>
    <col min="14607" max="14607" width="7.44140625" style="82" customWidth="1"/>
    <col min="14608" max="14608" width="17.33203125" style="82" customWidth="1"/>
    <col min="14609" max="14847" width="9" style="82"/>
    <col min="14848" max="14848" width="2.6640625" style="82" customWidth="1"/>
    <col min="14849" max="14849" width="8.33203125" style="82" customWidth="1"/>
    <col min="14850" max="14851" width="8.109375" style="82" customWidth="1"/>
    <col min="14852" max="14852" width="10" style="82" customWidth="1"/>
    <col min="14853" max="14856" width="3.44140625" style="82" bestFit="1" customWidth="1"/>
    <col min="14857" max="14857" width="4.109375" style="82" bestFit="1" customWidth="1"/>
    <col min="14858" max="14861" width="3.44140625" style="82" bestFit="1" customWidth="1"/>
    <col min="14862" max="14862" width="6" style="82" customWidth="1"/>
    <col min="14863" max="14863" width="7.44140625" style="82" customWidth="1"/>
    <col min="14864" max="14864" width="17.33203125" style="82" customWidth="1"/>
    <col min="14865" max="15103" width="9" style="82"/>
    <col min="15104" max="15104" width="2.6640625" style="82" customWidth="1"/>
    <col min="15105" max="15105" width="8.33203125" style="82" customWidth="1"/>
    <col min="15106" max="15107" width="8.109375" style="82" customWidth="1"/>
    <col min="15108" max="15108" width="10" style="82" customWidth="1"/>
    <col min="15109" max="15112" width="3.44140625" style="82" bestFit="1" customWidth="1"/>
    <col min="15113" max="15113" width="4.109375" style="82" bestFit="1" customWidth="1"/>
    <col min="15114" max="15117" width="3.44140625" style="82" bestFit="1" customWidth="1"/>
    <col min="15118" max="15118" width="6" style="82" customWidth="1"/>
    <col min="15119" max="15119" width="7.44140625" style="82" customWidth="1"/>
    <col min="15120" max="15120" width="17.33203125" style="82" customWidth="1"/>
    <col min="15121" max="15359" width="9" style="82"/>
    <col min="15360" max="15360" width="2.6640625" style="82" customWidth="1"/>
    <col min="15361" max="15361" width="8.33203125" style="82" customWidth="1"/>
    <col min="15362" max="15363" width="8.109375" style="82" customWidth="1"/>
    <col min="15364" max="15364" width="10" style="82" customWidth="1"/>
    <col min="15365" max="15368" width="3.44140625" style="82" bestFit="1" customWidth="1"/>
    <col min="15369" max="15369" width="4.109375" style="82" bestFit="1" customWidth="1"/>
    <col min="15370" max="15373" width="3.44140625" style="82" bestFit="1" customWidth="1"/>
    <col min="15374" max="15374" width="6" style="82" customWidth="1"/>
    <col min="15375" max="15375" width="7.44140625" style="82" customWidth="1"/>
    <col min="15376" max="15376" width="17.33203125" style="82" customWidth="1"/>
    <col min="15377" max="15615" width="9" style="82"/>
    <col min="15616" max="15616" width="2.6640625" style="82" customWidth="1"/>
    <col min="15617" max="15617" width="8.33203125" style="82" customWidth="1"/>
    <col min="15618" max="15619" width="8.109375" style="82" customWidth="1"/>
    <col min="15620" max="15620" width="10" style="82" customWidth="1"/>
    <col min="15621" max="15624" width="3.44140625" style="82" bestFit="1" customWidth="1"/>
    <col min="15625" max="15625" width="4.109375" style="82" bestFit="1" customWidth="1"/>
    <col min="15626" max="15629" width="3.44140625" style="82" bestFit="1" customWidth="1"/>
    <col min="15630" max="15630" width="6" style="82" customWidth="1"/>
    <col min="15631" max="15631" width="7.44140625" style="82" customWidth="1"/>
    <col min="15632" max="15632" width="17.33203125" style="82" customWidth="1"/>
    <col min="15633" max="15871" width="9" style="82"/>
    <col min="15872" max="15872" width="2.6640625" style="82" customWidth="1"/>
    <col min="15873" max="15873" width="8.33203125" style="82" customWidth="1"/>
    <col min="15874" max="15875" width="8.109375" style="82" customWidth="1"/>
    <col min="15876" max="15876" width="10" style="82" customWidth="1"/>
    <col min="15877" max="15880" width="3.44140625" style="82" bestFit="1" customWidth="1"/>
    <col min="15881" max="15881" width="4.109375" style="82" bestFit="1" customWidth="1"/>
    <col min="15882" max="15885" width="3.44140625" style="82" bestFit="1" customWidth="1"/>
    <col min="15886" max="15886" width="6" style="82" customWidth="1"/>
    <col min="15887" max="15887" width="7.44140625" style="82" customWidth="1"/>
    <col min="15888" max="15888" width="17.33203125" style="82" customWidth="1"/>
    <col min="15889" max="16127" width="9" style="82"/>
    <col min="16128" max="16128" width="2.6640625" style="82" customWidth="1"/>
    <col min="16129" max="16129" width="8.33203125" style="82" customWidth="1"/>
    <col min="16130" max="16131" width="8.109375" style="82" customWidth="1"/>
    <col min="16132" max="16132" width="10" style="82" customWidth="1"/>
    <col min="16133" max="16136" width="3.44140625" style="82" bestFit="1" customWidth="1"/>
    <col min="16137" max="16137" width="4.109375" style="82" bestFit="1" customWidth="1"/>
    <col min="16138" max="16141" width="3.44140625" style="82" bestFit="1" customWidth="1"/>
    <col min="16142" max="16142" width="6" style="82" customWidth="1"/>
    <col min="16143" max="16143" width="7.44140625" style="82" customWidth="1"/>
    <col min="16144" max="16144" width="17.33203125" style="82" customWidth="1"/>
    <col min="16145" max="16384" width="9" style="82"/>
  </cols>
  <sheetData>
    <row r="3" spans="2:18" ht="22.2">
      <c r="B3" s="211" t="s">
        <v>101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2:18" ht="22.2">
      <c r="B4" s="211" t="s">
        <v>76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212"/>
      <c r="N4" s="212"/>
      <c r="O4" s="212"/>
      <c r="P4" s="212"/>
      <c r="Q4" s="212"/>
      <c r="R4" s="212"/>
    </row>
    <row r="5" spans="2:18">
      <c r="P5" s="213" t="s">
        <v>77</v>
      </c>
      <c r="Q5" s="214"/>
      <c r="R5" s="214"/>
    </row>
    <row r="6" spans="2:18">
      <c r="B6" s="208" t="s">
        <v>78</v>
      </c>
      <c r="C6" s="195"/>
      <c r="D6" s="215" t="s">
        <v>79</v>
      </c>
      <c r="E6" s="206"/>
      <c r="F6" s="217"/>
      <c r="G6" s="218" t="s">
        <v>80</v>
      </c>
      <c r="H6" s="219"/>
      <c r="I6" s="219"/>
      <c r="J6" s="219"/>
      <c r="K6" s="219"/>
      <c r="L6" s="219"/>
      <c r="M6" s="219"/>
      <c r="N6" s="219"/>
      <c r="O6" s="219"/>
      <c r="P6" s="214"/>
      <c r="Q6" s="214"/>
      <c r="R6" s="214"/>
    </row>
    <row r="7" spans="2:18" ht="30">
      <c r="B7" s="194"/>
      <c r="C7" s="195"/>
      <c r="D7" s="216"/>
      <c r="E7" s="217"/>
      <c r="F7" s="217"/>
      <c r="G7" s="83" t="s">
        <v>81</v>
      </c>
      <c r="H7" s="84" t="s">
        <v>82</v>
      </c>
      <c r="I7" s="84" t="s">
        <v>83</v>
      </c>
      <c r="J7" s="84" t="s">
        <v>84</v>
      </c>
      <c r="K7" s="83" t="s">
        <v>85</v>
      </c>
      <c r="L7" s="83" t="s">
        <v>86</v>
      </c>
      <c r="M7" s="83" t="s">
        <v>87</v>
      </c>
      <c r="N7" s="83" t="s">
        <v>88</v>
      </c>
      <c r="O7" s="83" t="s">
        <v>89</v>
      </c>
      <c r="P7" s="214"/>
      <c r="Q7" s="214"/>
      <c r="R7" s="214"/>
    </row>
    <row r="8" spans="2:18" ht="32.4" customHeight="1">
      <c r="B8" s="206" t="s">
        <v>90</v>
      </c>
      <c r="C8" s="203"/>
      <c r="D8" s="85"/>
      <c r="E8" s="206" t="s">
        <v>15</v>
      </c>
      <c r="F8" s="83">
        <f>一般動支!A6</f>
        <v>111</v>
      </c>
      <c r="G8" s="95" t="str">
        <f>IF(IF((INT((一般動支!$E$6)/一般動支黏貼憑證!G$9))=0,"$",(INT((一般動支!$E$6)/一般動支黏貼憑證!G$9)))="$","$",INT((一般動支!$E$6)/一般動支黏貼憑證!G$9)-INT(IF((INT((一般動支!$E$6)/一般動支黏貼憑證!G$9))=0,"",(INT((一般動支!$E$6)/一般動支黏貼憑證!G$9)))/10)*10)</f>
        <v>$</v>
      </c>
      <c r="H8" s="95" t="str">
        <f>IF(IF((INT((一般動支!$E$6)/一般動支黏貼憑證!H$9))=0,"$",(INT((一般動支!$E$6)/一般動支黏貼憑證!H$9)))="$","$",INT((一般動支!$E$6)/一般動支黏貼憑證!H$9)-INT(IF((INT((一般動支!$E$6)/一般動支黏貼憑證!H$9))=0,"",(INT((一般動支!$E$6)/一般動支黏貼憑證!H$9)))/10)*10)</f>
        <v>$</v>
      </c>
      <c r="I8" s="95" t="str">
        <f>IF(IF((INT((一般動支!$E$6)/一般動支黏貼憑證!I$9))=0,"$",(INT((一般動支!$E$6)/一般動支黏貼憑證!I$9)))="$","$",INT((一般動支!$E$6)/一般動支黏貼憑證!I$9)-INT(IF((INT((一般動支!$E$6)/一般動支黏貼憑證!I$9))=0,"",(INT((一般動支!$E$6)/一般動支黏貼憑證!I$9)))/10)*10)</f>
        <v>$</v>
      </c>
      <c r="J8" s="95">
        <f>IF(IF((INT((一般動支!$E$6)/一般動支黏貼憑證!J$9))=0,"$",(INT((一般動支!$E$6)/一般動支黏貼憑證!J$9)))="$","$",INT((一般動支!$E$6)/一般動支黏貼憑證!J$9)-INT(IF((INT((一般動支!$E$6)/一般動支黏貼憑證!J$9))=0,"",(INT((一般動支!$E$6)/一般動支黏貼憑證!J$9)))/10)*10)</f>
        <v>1</v>
      </c>
      <c r="K8" s="95">
        <f>IF(IF((INT((一般動支!$E$6)/一般動支黏貼憑證!K$9))=0,"$",(INT((一般動支!$E$6)/一般動支黏貼憑證!K$9)))="$","$",INT((一般動支!$E$6)/一般動支黏貼憑證!K$9)-INT(IF((INT((一般動支!$E$6)/一般動支黏貼憑證!K$9))=0,"",(INT((一般動支!$E$6)/一般動支黏貼憑證!K$9)))/10)*10)</f>
        <v>5</v>
      </c>
      <c r="L8" s="95">
        <f>IF(IF((INT((一般動支!$E$6)/一般動支黏貼憑證!L$9))=0,"$",(INT((一般動支!$E$6)/一般動支黏貼憑證!L$9)))="$","$",INT((一般動支!$E$6)/一般動支黏貼憑證!L$9)-INT(IF((INT((一般動支!$E$6)/一般動支黏貼憑證!L$9))=0,"",(INT((一般動支!$E$6)/一般動支黏貼憑證!L$9)))/10)*10)</f>
        <v>0</v>
      </c>
      <c r="M8" s="95">
        <f>IF(IF((INT((一般動支!$E$6)/一般動支黏貼憑證!M$9))=0,"$",(INT((一般動支!$E$6)/一般動支黏貼憑證!M$9)))="$","$",INT((一般動支!$E$6)/一般動支黏貼憑證!M$9)-INT(IF((INT((一般動支!$E$6)/一般動支黏貼憑證!M$9))=0,"",(INT((一般動支!$E$6)/一般動支黏貼憑證!M$9)))/10)*10)</f>
        <v>0</v>
      </c>
      <c r="N8" s="95">
        <f>IF(IF((INT((一般動支!$E$6)/一般動支黏貼憑證!N$9))=0,"$",(INT((一般動支!$E$6)/一般動支黏貼憑證!N$9)))="$","$",INT((一般動支!$E$6)/一般動支黏貼憑證!N$9)-INT(IF((INT((一般動支!$E$6)/一般動支黏貼憑證!N$9))=0,"",(INT((一般動支!$E$6)/一般動支黏貼憑證!N$9)))/10)*10)</f>
        <v>0</v>
      </c>
      <c r="O8" s="95">
        <f>IF(IF((INT((一般動支!$E$6)/一般動支黏貼憑證!O$9))=0,"$",(INT((一般動支!$E$6)/一般動支黏貼憑證!O$9)))="$","$",INT((一般動支!$E$6)/一般動支黏貼憑證!O$9)-INT(IF((INT((一般動支!$E$6)/一般動支黏貼憑證!O$9))=0,"",(INT((一般動支!$E$6)/一般動支黏貼憑證!O$9)))/10)*10)</f>
        <v>0</v>
      </c>
      <c r="P8" s="214"/>
      <c r="Q8" s="214"/>
      <c r="R8" s="214"/>
    </row>
    <row r="9" spans="2:18" hidden="1">
      <c r="B9" s="83"/>
      <c r="C9" s="83"/>
      <c r="D9" s="83"/>
      <c r="E9" s="217"/>
      <c r="F9" s="83"/>
      <c r="G9" s="86">
        <v>100000000</v>
      </c>
      <c r="H9" s="86">
        <v>10000000</v>
      </c>
      <c r="I9" s="86">
        <v>1000000</v>
      </c>
      <c r="J9" s="86">
        <v>100000</v>
      </c>
      <c r="K9" s="86">
        <v>10000</v>
      </c>
      <c r="L9" s="86">
        <v>1000</v>
      </c>
      <c r="M9" s="86">
        <v>100</v>
      </c>
      <c r="N9" s="86">
        <v>10</v>
      </c>
      <c r="O9" s="86">
        <v>1</v>
      </c>
    </row>
    <row r="10" spans="2:18" ht="41.4" customHeight="1">
      <c r="B10" s="203" t="s">
        <v>91</v>
      </c>
      <c r="C10" s="203"/>
      <c r="D10" s="204" t="str">
        <f>一般動支!B6</f>
        <v>212電費</v>
      </c>
      <c r="E10" s="204"/>
      <c r="F10" s="205"/>
      <c r="G10" s="206" t="s">
        <v>92</v>
      </c>
      <c r="H10" s="203"/>
      <c r="I10" s="203"/>
      <c r="J10" s="207" t="str">
        <f>一般動支!B7</f>
        <v>支本校111年8月份電費</v>
      </c>
      <c r="K10" s="207"/>
      <c r="L10" s="207"/>
      <c r="M10" s="207"/>
      <c r="N10" s="207"/>
      <c r="O10" s="207"/>
      <c r="P10" s="207"/>
      <c r="Q10" s="207"/>
      <c r="R10" s="207"/>
    </row>
    <row r="11" spans="2:18" ht="5.4" customHeight="1"/>
    <row r="12" spans="2:18" ht="40.5" customHeight="1">
      <c r="B12" s="208" t="s">
        <v>93</v>
      </c>
      <c r="C12" s="209"/>
      <c r="D12" s="210"/>
      <c r="E12" s="208" t="s">
        <v>104</v>
      </c>
      <c r="F12" s="196"/>
      <c r="G12" s="194" t="s">
        <v>106</v>
      </c>
      <c r="H12" s="195"/>
      <c r="I12" s="195"/>
      <c r="J12" s="196"/>
      <c r="K12" s="194" t="s">
        <v>105</v>
      </c>
      <c r="L12" s="195"/>
      <c r="M12" s="195"/>
      <c r="N12" s="195"/>
      <c r="O12" s="196"/>
      <c r="P12" s="194" t="s">
        <v>94</v>
      </c>
      <c r="Q12" s="196"/>
      <c r="R12" s="84" t="s">
        <v>111</v>
      </c>
    </row>
    <row r="13" spans="2:18" ht="103.8" customHeight="1">
      <c r="B13" s="191" t="s">
        <v>103</v>
      </c>
      <c r="C13" s="192"/>
      <c r="D13" s="193"/>
      <c r="E13" s="197" t="s">
        <v>95</v>
      </c>
      <c r="F13" s="198"/>
      <c r="G13" s="191" t="s">
        <v>108</v>
      </c>
      <c r="H13" s="192"/>
      <c r="I13" s="192"/>
      <c r="J13" s="193"/>
      <c r="K13" s="191" t="s">
        <v>96</v>
      </c>
      <c r="L13" s="192"/>
      <c r="M13" s="192"/>
      <c r="N13" s="192"/>
      <c r="O13" s="193"/>
      <c r="P13" s="199" t="s">
        <v>109</v>
      </c>
      <c r="Q13" s="200"/>
      <c r="R13" s="96"/>
    </row>
    <row r="14" spans="2:18" ht="19.8">
      <c r="B14" s="201" t="s">
        <v>97</v>
      </c>
      <c r="C14" s="202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2:18" ht="19.8">
      <c r="B15" s="87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2:18" ht="19.8">
      <c r="B16" s="87"/>
      <c r="C16" s="8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2:19" ht="212.25" customHeight="1">
      <c r="B17" s="87"/>
      <c r="C17" s="186" t="s">
        <v>98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90" t="s">
        <v>99</v>
      </c>
      <c r="Q17" s="189" t="s">
        <v>100</v>
      </c>
      <c r="R17" s="190"/>
    </row>
    <row r="18" spans="2:19" ht="60" customHeight="1">
      <c r="B18" s="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8"/>
      <c r="P18" s="91"/>
      <c r="Q18" s="91"/>
      <c r="R18" s="91"/>
      <c r="S18" s="92"/>
    </row>
    <row r="19" spans="2:19" ht="60" customHeight="1">
      <c r="B19" s="87"/>
      <c r="C19" s="88"/>
      <c r="D19" s="78"/>
      <c r="E19" s="78"/>
      <c r="F19" s="78"/>
      <c r="G19" s="78"/>
      <c r="H19" s="78"/>
      <c r="I19" s="78"/>
      <c r="J19" s="78"/>
      <c r="K19" s="78"/>
      <c r="L19" s="78"/>
      <c r="M19" s="93"/>
      <c r="N19" s="89"/>
      <c r="O19" s="89"/>
      <c r="P19" s="89"/>
      <c r="Q19" s="89"/>
      <c r="R19" s="89"/>
      <c r="S19" s="78"/>
    </row>
    <row r="20" spans="2:19" ht="60" customHeight="1">
      <c r="B20" s="87"/>
      <c r="C20" s="94"/>
      <c r="D20" s="78"/>
      <c r="E20" s="78"/>
      <c r="F20" s="78"/>
      <c r="G20" s="78"/>
      <c r="H20" s="78"/>
      <c r="I20" s="78"/>
      <c r="J20" s="78"/>
      <c r="K20" s="78"/>
      <c r="L20" s="78"/>
      <c r="M20" s="87"/>
      <c r="N20" s="94"/>
      <c r="O20" s="94"/>
      <c r="P20" s="92"/>
      <c r="Q20" s="92"/>
      <c r="R20" s="89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</sheetData>
  <mergeCells count="26">
    <mergeCell ref="B3:R3"/>
    <mergeCell ref="B4:R4"/>
    <mergeCell ref="P5:R8"/>
    <mergeCell ref="B6:C7"/>
    <mergeCell ref="D6:D7"/>
    <mergeCell ref="E6:F7"/>
    <mergeCell ref="G6:O6"/>
    <mergeCell ref="B8:C8"/>
    <mergeCell ref="E8:E9"/>
    <mergeCell ref="B10:C10"/>
    <mergeCell ref="D10:F10"/>
    <mergeCell ref="G10:I10"/>
    <mergeCell ref="J10:R10"/>
    <mergeCell ref="B12:D12"/>
    <mergeCell ref="E12:F12"/>
    <mergeCell ref="G12:J12"/>
    <mergeCell ref="K12:O12"/>
    <mergeCell ref="P12:Q12"/>
    <mergeCell ref="C17:O18"/>
    <mergeCell ref="Q17:R17"/>
    <mergeCell ref="B13:D13"/>
    <mergeCell ref="E13:F13"/>
    <mergeCell ref="G13:J13"/>
    <mergeCell ref="K13:O13"/>
    <mergeCell ref="P13:Q13"/>
    <mergeCell ref="B14:R14"/>
  </mergeCells>
  <phoneticPr fontId="3" type="noConversion"/>
  <printOptions horizontalCentered="1"/>
  <pageMargins left="0.11811023622047245" right="0.31496062992125984" top="0.55118110236220474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1553-84FB-4A57-938B-E480AFDE3C73}">
  <sheetPr codeName="工作表1"/>
  <dimension ref="A1:T30"/>
  <sheetViews>
    <sheetView topLeftCell="A10" zoomScaleNormal="100" workbookViewId="0">
      <selection activeCell="K18" sqref="K18"/>
    </sheetView>
  </sheetViews>
  <sheetFormatPr defaultRowHeight="16.2"/>
  <cols>
    <col min="1" max="1" width="7.33203125" style="32" customWidth="1"/>
    <col min="2" max="2" width="24.44140625" style="32" customWidth="1"/>
    <col min="3" max="3" width="8.5546875" style="32" customWidth="1"/>
    <col min="4" max="4" width="10.44140625" style="32" customWidth="1"/>
    <col min="5" max="5" width="4.44140625" style="32" customWidth="1"/>
    <col min="6" max="6" width="8.109375" style="32" customWidth="1"/>
    <col min="7" max="7" width="8.88671875" style="32"/>
    <col min="8" max="8" width="8.33203125" style="32" customWidth="1"/>
    <col min="9" max="9" width="10.44140625" style="32" customWidth="1"/>
    <col min="10" max="10" width="2.88671875" style="32" customWidth="1"/>
    <col min="11" max="12" width="8.88671875" style="32"/>
    <col min="13" max="13" width="33.33203125" style="32" customWidth="1"/>
    <col min="14" max="14" width="9.77734375" style="32" customWidth="1"/>
    <col min="15" max="15" width="27.44140625" style="32" customWidth="1"/>
    <col min="16" max="16384" width="8.88671875" style="32"/>
  </cols>
  <sheetData>
    <row r="1" spans="1:20" ht="28.2">
      <c r="A1" s="1"/>
      <c r="B1" s="105" t="s">
        <v>28</v>
      </c>
      <c r="C1" s="106"/>
      <c r="D1" s="106"/>
      <c r="E1" s="106"/>
      <c r="F1" s="106"/>
      <c r="G1" s="106"/>
      <c r="H1" s="106"/>
      <c r="I1" s="106"/>
      <c r="J1" s="1"/>
    </row>
    <row r="2" spans="1:20" ht="28.2">
      <c r="A2" s="1"/>
      <c r="B2" s="107" t="s">
        <v>0</v>
      </c>
      <c r="C2" s="108"/>
      <c r="D2" s="108"/>
      <c r="E2" s="108"/>
      <c r="F2" s="108"/>
      <c r="G2" s="108"/>
      <c r="H2" s="108"/>
      <c r="I2" s="108"/>
      <c r="J2" s="1"/>
    </row>
    <row r="3" spans="1:20" ht="20.399999999999999" thickBot="1">
      <c r="A3" s="39" t="s">
        <v>23</v>
      </c>
      <c r="B3" s="48" t="s">
        <v>41</v>
      </c>
      <c r="C3" s="222" t="s">
        <v>30</v>
      </c>
      <c r="D3" s="222"/>
      <c r="E3" s="222"/>
      <c r="F3" s="222"/>
      <c r="G3" s="222"/>
      <c r="H3" s="39" t="s">
        <v>1</v>
      </c>
      <c r="I3" s="40"/>
      <c r="J3" s="2"/>
    </row>
    <row r="4" spans="1:20" ht="19.2" customHeight="1">
      <c r="A4" s="110" t="s">
        <v>15</v>
      </c>
      <c r="B4" s="112" t="s">
        <v>16</v>
      </c>
      <c r="C4" s="113"/>
      <c r="D4" s="113"/>
      <c r="E4" s="116" t="s">
        <v>26</v>
      </c>
      <c r="F4" s="116"/>
      <c r="G4" s="116"/>
      <c r="H4" s="10" t="s">
        <v>2</v>
      </c>
      <c r="I4" s="11">
        <v>100000</v>
      </c>
      <c r="J4" s="29"/>
    </row>
    <row r="5" spans="1:20" ht="19.2" customHeight="1">
      <c r="A5" s="111"/>
      <c r="B5" s="114"/>
      <c r="C5" s="115"/>
      <c r="D5" s="115"/>
      <c r="E5" s="117"/>
      <c r="F5" s="117"/>
      <c r="G5" s="117"/>
      <c r="H5" s="12" t="s">
        <v>3</v>
      </c>
      <c r="I5" s="14">
        <v>12000</v>
      </c>
      <c r="J5" s="30"/>
    </row>
    <row r="6" spans="1:20" ht="25.2" customHeight="1">
      <c r="A6" s="33">
        <v>111</v>
      </c>
      <c r="B6" s="122" t="s">
        <v>39</v>
      </c>
      <c r="C6" s="123"/>
      <c r="D6" s="123"/>
      <c r="E6" s="117">
        <f>E25</f>
        <v>12000</v>
      </c>
      <c r="F6" s="117"/>
      <c r="G6" s="117"/>
      <c r="H6" s="13" t="s">
        <v>4</v>
      </c>
      <c r="I6" s="14">
        <f>I4-I5</f>
        <v>88000</v>
      </c>
      <c r="J6" s="30"/>
    </row>
    <row r="7" spans="1:20" ht="43.2" customHeight="1">
      <c r="A7" s="31" t="s">
        <v>12</v>
      </c>
      <c r="B7" s="125" t="s">
        <v>35</v>
      </c>
      <c r="C7" s="126"/>
      <c r="D7" s="126"/>
      <c r="E7" s="126"/>
      <c r="F7" s="127"/>
      <c r="G7" s="127"/>
      <c r="H7" s="127"/>
      <c r="I7" s="127"/>
      <c r="J7" s="128"/>
    </row>
    <row r="8" spans="1:20" ht="21" customHeight="1">
      <c r="A8" s="98" t="s">
        <v>25</v>
      </c>
      <c r="B8" s="45" t="s">
        <v>33</v>
      </c>
      <c r="C8" s="19"/>
      <c r="D8" s="43" t="s">
        <v>31</v>
      </c>
      <c r="E8" s="100" t="s">
        <v>34</v>
      </c>
      <c r="F8" s="101"/>
      <c r="G8" s="101"/>
      <c r="H8" s="101"/>
      <c r="I8" s="44"/>
      <c r="J8" s="42" t="s">
        <v>31</v>
      </c>
    </row>
    <row r="9" spans="1:20" ht="21" customHeight="1">
      <c r="A9" s="99"/>
      <c r="B9" s="46" t="s">
        <v>32</v>
      </c>
      <c r="C9" s="41"/>
      <c r="D9" s="47" t="s">
        <v>31</v>
      </c>
      <c r="E9" s="102"/>
      <c r="F9" s="103"/>
      <c r="G9" s="103"/>
      <c r="H9" s="103"/>
      <c r="I9" s="103"/>
      <c r="J9" s="104"/>
    </row>
    <row r="10" spans="1:20" ht="25.2" customHeight="1">
      <c r="A10" s="178" t="s">
        <v>14</v>
      </c>
      <c r="B10" s="135" t="s">
        <v>53</v>
      </c>
      <c r="C10" s="136"/>
      <c r="D10" s="62"/>
      <c r="E10" s="137"/>
      <c r="F10" s="138"/>
      <c r="G10" s="138"/>
      <c r="H10" s="138"/>
      <c r="I10" s="139"/>
      <c r="J10" s="140"/>
      <c r="M10" s="50"/>
    </row>
    <row r="11" spans="1:20" ht="25.2" customHeight="1">
      <c r="A11" s="179"/>
      <c r="B11" s="141"/>
      <c r="C11" s="142"/>
      <c r="D11" s="63"/>
      <c r="E11" s="143"/>
      <c r="F11" s="144"/>
      <c r="G11" s="144"/>
      <c r="H11" s="144"/>
      <c r="I11" s="145"/>
      <c r="J11" s="146"/>
      <c r="P11" s="55"/>
      <c r="Q11" s="55"/>
      <c r="R11" s="55"/>
      <c r="S11" s="55"/>
      <c r="T11" s="60"/>
    </row>
    <row r="12" spans="1:20" ht="25.2" customHeight="1">
      <c r="A12" s="179"/>
      <c r="B12" s="129"/>
      <c r="C12" s="130"/>
      <c r="D12" s="64"/>
      <c r="E12" s="131"/>
      <c r="F12" s="131"/>
      <c r="G12" s="131"/>
      <c r="H12" s="132"/>
      <c r="I12" s="133"/>
      <c r="J12" s="134"/>
      <c r="P12" s="55"/>
      <c r="Q12" s="55"/>
      <c r="R12" s="55"/>
      <c r="S12" s="55"/>
      <c r="T12" s="60"/>
    </row>
    <row r="13" spans="1:20" ht="24.6" customHeight="1">
      <c r="A13" s="98" t="s">
        <v>13</v>
      </c>
      <c r="B13" s="57" t="s">
        <v>22</v>
      </c>
      <c r="C13" s="56" t="s">
        <v>21</v>
      </c>
      <c r="D13" s="53" t="s">
        <v>20</v>
      </c>
      <c r="E13" s="181" t="s">
        <v>27</v>
      </c>
      <c r="F13" s="182"/>
      <c r="G13" s="183" t="s">
        <v>5</v>
      </c>
      <c r="H13" s="184"/>
      <c r="I13" s="184"/>
      <c r="J13" s="185"/>
      <c r="P13" s="61"/>
    </row>
    <row r="14" spans="1:20" ht="24.6" customHeight="1">
      <c r="A14" s="180"/>
      <c r="B14" s="28" t="s">
        <v>36</v>
      </c>
      <c r="C14" s="15">
        <v>24</v>
      </c>
      <c r="D14" s="36">
        <v>500</v>
      </c>
      <c r="E14" s="120">
        <f>C14*D14</f>
        <v>12000</v>
      </c>
      <c r="F14" s="121"/>
      <c r="G14" s="19" t="s">
        <v>6</v>
      </c>
      <c r="H14" s="49"/>
      <c r="I14" s="49"/>
      <c r="J14" s="8"/>
      <c r="P14" s="21"/>
    </row>
    <row r="15" spans="1:20" ht="24.6" customHeight="1">
      <c r="A15" s="180"/>
      <c r="B15" s="28"/>
      <c r="C15" s="16"/>
      <c r="D15" s="36"/>
      <c r="E15" s="118"/>
      <c r="F15" s="119"/>
      <c r="G15" s="51"/>
      <c r="H15" s="51" t="s">
        <v>7</v>
      </c>
      <c r="I15" s="34"/>
      <c r="J15" s="35"/>
      <c r="P15" s="55"/>
    </row>
    <row r="16" spans="1:20" ht="24.6" customHeight="1">
      <c r="A16" s="180"/>
      <c r="B16" s="38"/>
      <c r="C16" s="16"/>
      <c r="D16" s="36"/>
      <c r="E16" s="118">
        <f t="shared" ref="E16:E24" si="0">C16*D16</f>
        <v>0</v>
      </c>
      <c r="F16" s="119"/>
      <c r="G16" s="21" t="s">
        <v>29</v>
      </c>
      <c r="H16" s="22"/>
      <c r="I16" s="22"/>
      <c r="J16" s="9"/>
    </row>
    <row r="17" spans="1:10" ht="24.6" customHeight="1">
      <c r="A17" s="180"/>
      <c r="B17" s="38"/>
      <c r="C17" s="16"/>
      <c r="D17" s="36"/>
      <c r="E17" s="118">
        <f t="shared" si="0"/>
        <v>0</v>
      </c>
      <c r="F17" s="119"/>
      <c r="G17" s="25"/>
      <c r="H17" s="23"/>
      <c r="I17" s="21"/>
      <c r="J17" s="3"/>
    </row>
    <row r="18" spans="1:10" ht="24.6" customHeight="1">
      <c r="A18" s="180"/>
      <c r="B18" s="38"/>
      <c r="C18" s="17"/>
      <c r="D18" s="36"/>
      <c r="E18" s="118">
        <f t="shared" si="0"/>
        <v>0</v>
      </c>
      <c r="F18" s="119"/>
      <c r="G18" s="25"/>
      <c r="H18" s="34"/>
      <c r="I18" s="21"/>
      <c r="J18" s="3"/>
    </row>
    <row r="19" spans="1:10" ht="24.6" customHeight="1">
      <c r="A19" s="180"/>
      <c r="B19" s="38"/>
      <c r="C19" s="16"/>
      <c r="D19" s="36"/>
      <c r="E19" s="118">
        <f t="shared" si="0"/>
        <v>0</v>
      </c>
      <c r="F19" s="119"/>
      <c r="G19" s="25" t="s">
        <v>19</v>
      </c>
      <c r="H19" s="51"/>
      <c r="I19" s="51"/>
      <c r="J19" s="52"/>
    </row>
    <row r="20" spans="1:10" ht="24.6" customHeight="1">
      <c r="A20" s="180"/>
      <c r="B20" s="28"/>
      <c r="C20" s="16"/>
      <c r="D20" s="36"/>
      <c r="E20" s="118">
        <f t="shared" si="0"/>
        <v>0</v>
      </c>
      <c r="F20" s="119"/>
      <c r="G20" s="21"/>
      <c r="H20" s="51"/>
      <c r="I20" s="51"/>
      <c r="J20" s="52"/>
    </row>
    <row r="21" spans="1:10" ht="24.6" customHeight="1">
      <c r="A21" s="180"/>
      <c r="B21" s="28"/>
      <c r="C21" s="18"/>
      <c r="D21" s="36"/>
      <c r="E21" s="118">
        <f t="shared" si="0"/>
        <v>0</v>
      </c>
      <c r="F21" s="119"/>
      <c r="G21" s="24" t="s">
        <v>24</v>
      </c>
      <c r="H21" s="51"/>
      <c r="I21" s="51"/>
      <c r="J21" s="52"/>
    </row>
    <row r="22" spans="1:10" ht="24.6" customHeight="1">
      <c r="A22" s="180"/>
      <c r="B22" s="28"/>
      <c r="C22" s="18"/>
      <c r="D22" s="36"/>
      <c r="E22" s="118">
        <f t="shared" si="0"/>
        <v>0</v>
      </c>
      <c r="F22" s="119"/>
      <c r="G22" s="24"/>
      <c r="H22" s="51"/>
      <c r="I22" s="51"/>
      <c r="J22" s="52"/>
    </row>
    <row r="23" spans="1:10" ht="24.6" customHeight="1">
      <c r="A23" s="180"/>
      <c r="B23" s="28"/>
      <c r="C23" s="18"/>
      <c r="D23" s="36"/>
      <c r="E23" s="118">
        <f t="shared" si="0"/>
        <v>0</v>
      </c>
      <c r="F23" s="119"/>
      <c r="G23" s="21"/>
      <c r="H23" s="51"/>
      <c r="I23" s="51"/>
      <c r="J23" s="52"/>
    </row>
    <row r="24" spans="1:10" ht="24.6" customHeight="1">
      <c r="A24" s="180"/>
      <c r="B24" s="28"/>
      <c r="C24" s="18"/>
      <c r="D24" s="36"/>
      <c r="E24" s="118">
        <f t="shared" si="0"/>
        <v>0</v>
      </c>
      <c r="F24" s="119"/>
      <c r="G24" s="21"/>
      <c r="H24" s="51"/>
      <c r="I24" s="51"/>
      <c r="J24" s="52"/>
    </row>
    <row r="25" spans="1:10" ht="24.6" customHeight="1">
      <c r="A25" s="99"/>
      <c r="B25" s="28" t="s">
        <v>9</v>
      </c>
      <c r="C25" s="16"/>
      <c r="D25" s="36"/>
      <c r="E25" s="120">
        <f>SUM(E14:F24)</f>
        <v>12000</v>
      </c>
      <c r="F25" s="121"/>
      <c r="G25" s="4"/>
      <c r="H25" s="4"/>
      <c r="I25" s="4"/>
      <c r="J25" s="5"/>
    </row>
    <row r="26" spans="1:10" ht="19.8">
      <c r="A26" s="172" t="s">
        <v>10</v>
      </c>
      <c r="B26" s="173"/>
      <c r="C26" s="174" t="s">
        <v>38</v>
      </c>
      <c r="D26" s="175"/>
      <c r="E26" s="175"/>
      <c r="F26" s="175"/>
      <c r="G26" s="174" t="s">
        <v>11</v>
      </c>
      <c r="H26" s="176"/>
      <c r="I26" s="176"/>
      <c r="J26" s="177"/>
    </row>
    <row r="27" spans="1:10" ht="25.8" customHeight="1">
      <c r="A27" s="147" t="s">
        <v>8</v>
      </c>
      <c r="B27" s="149"/>
      <c r="C27" s="151" t="s">
        <v>19</v>
      </c>
      <c r="D27" s="153"/>
      <c r="E27" s="154"/>
      <c r="F27" s="155"/>
      <c r="G27" s="159"/>
      <c r="H27" s="160"/>
      <c r="I27" s="160"/>
      <c r="J27" s="161"/>
    </row>
    <row r="28" spans="1:10" ht="25.8" customHeight="1">
      <c r="A28" s="148"/>
      <c r="B28" s="150"/>
      <c r="C28" s="152"/>
      <c r="D28" s="156"/>
      <c r="E28" s="157"/>
      <c r="F28" s="158"/>
      <c r="G28" s="160"/>
      <c r="H28" s="160"/>
      <c r="I28" s="160"/>
      <c r="J28" s="161"/>
    </row>
    <row r="29" spans="1:10" ht="25.8" customHeight="1">
      <c r="A29" s="164" t="s">
        <v>18</v>
      </c>
      <c r="B29" s="166"/>
      <c r="C29" s="167" t="s">
        <v>17</v>
      </c>
      <c r="D29" s="153"/>
      <c r="E29" s="154"/>
      <c r="F29" s="155"/>
      <c r="G29" s="160"/>
      <c r="H29" s="160"/>
      <c r="I29" s="160"/>
      <c r="J29" s="161"/>
    </row>
    <row r="30" spans="1:10" ht="25.8" customHeight="1" thickBot="1">
      <c r="A30" s="165"/>
      <c r="B30" s="162"/>
      <c r="C30" s="168"/>
      <c r="D30" s="169"/>
      <c r="E30" s="170"/>
      <c r="F30" s="171"/>
      <c r="G30" s="162"/>
      <c r="H30" s="162"/>
      <c r="I30" s="162"/>
      <c r="J30" s="163"/>
    </row>
  </sheetData>
  <mergeCells count="49">
    <mergeCell ref="A10:A12"/>
    <mergeCell ref="E10:H10"/>
    <mergeCell ref="E11:H11"/>
    <mergeCell ref="E12:H12"/>
    <mergeCell ref="I12:J12"/>
    <mergeCell ref="B10:C10"/>
    <mergeCell ref="I10:J10"/>
    <mergeCell ref="I11:J11"/>
    <mergeCell ref="B12:C12"/>
    <mergeCell ref="B11:C11"/>
    <mergeCell ref="C29:C30"/>
    <mergeCell ref="D29:F30"/>
    <mergeCell ref="A26:B26"/>
    <mergeCell ref="C26:F26"/>
    <mergeCell ref="G26:J26"/>
    <mergeCell ref="A27:A28"/>
    <mergeCell ref="B27:B28"/>
    <mergeCell ref="C27:C28"/>
    <mergeCell ref="D27:F28"/>
    <mergeCell ref="G27:J30"/>
    <mergeCell ref="A29:A30"/>
    <mergeCell ref="B29:B30"/>
    <mergeCell ref="E25:F25"/>
    <mergeCell ref="A13:A25"/>
    <mergeCell ref="E13:F13"/>
    <mergeCell ref="G13:J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6:D6"/>
    <mergeCell ref="E6:G6"/>
    <mergeCell ref="B7:J7"/>
    <mergeCell ref="A8:A9"/>
    <mergeCell ref="E8:H8"/>
    <mergeCell ref="E9:J9"/>
    <mergeCell ref="B1:I1"/>
    <mergeCell ref="B2:I2"/>
    <mergeCell ref="C3:G3"/>
    <mergeCell ref="A4:A5"/>
    <mergeCell ref="B4:D5"/>
    <mergeCell ref="E4:G5"/>
  </mergeCells>
  <phoneticPr fontId="3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38E29A8-0120-4B10-A9AE-B81E3136822C}">
          <x14:formula1>
            <xm:f>工作表2!$B$2:$B$26</xm:f>
          </x14:formula1>
          <xm:sqref>B12:C12</xm:sqref>
        </x14:dataValidation>
        <x14:dataValidation type="list" allowBlank="1" showInputMessage="1" showErrorMessage="1" xr:uid="{9E795E3B-4B53-4495-BCF0-A1E591F017D7}">
          <x14:formula1>
            <xm:f>工作表2!$B$2:$B$28</xm:f>
          </x14:formula1>
          <xm:sqref>B10:C11</xm:sqref>
        </x14:dataValidation>
        <x14:dataValidation type="list" allowBlank="1" showInputMessage="1" showErrorMessage="1" xr:uid="{34F1DBD9-0D4C-4F55-A88F-A2E10C442A38}">
          <x14:formula1>
            <xm:f>工作表2!$B$2:$B$32</xm:f>
          </x14:formula1>
          <xm:sqref>E10:H12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2694-5BF2-4914-B7C2-4ABD40F9547A}">
  <sheetPr codeName="工作表6"/>
  <dimension ref="A1:T30"/>
  <sheetViews>
    <sheetView zoomScaleNormal="100" workbookViewId="0">
      <selection activeCell="D10" sqref="D10:J12"/>
    </sheetView>
  </sheetViews>
  <sheetFormatPr defaultRowHeight="16.2"/>
  <cols>
    <col min="1" max="1" width="7.33203125" style="32" customWidth="1"/>
    <col min="2" max="2" width="24.44140625" style="32" customWidth="1"/>
    <col min="3" max="3" width="8.5546875" style="32" customWidth="1"/>
    <col min="4" max="4" width="10.44140625" style="32" customWidth="1"/>
    <col min="5" max="5" width="4.44140625" style="32" customWidth="1"/>
    <col min="6" max="6" width="8.109375" style="32" customWidth="1"/>
    <col min="7" max="7" width="8.88671875" style="32"/>
    <col min="8" max="8" width="8.33203125" style="32" customWidth="1"/>
    <col min="9" max="9" width="10.44140625" style="32" customWidth="1"/>
    <col min="10" max="10" width="2.88671875" style="32" customWidth="1"/>
    <col min="11" max="12" width="8.88671875" style="32"/>
    <col min="13" max="13" width="33.33203125" style="32" customWidth="1"/>
    <col min="14" max="14" width="9.77734375" style="32" customWidth="1"/>
    <col min="15" max="15" width="27.44140625" style="32" customWidth="1"/>
    <col min="16" max="16384" width="8.88671875" style="32"/>
  </cols>
  <sheetData>
    <row r="1" spans="1:20" ht="28.2">
      <c r="A1" s="1"/>
      <c r="B1" s="105" t="s">
        <v>28</v>
      </c>
      <c r="C1" s="106"/>
      <c r="D1" s="106"/>
      <c r="E1" s="106"/>
      <c r="F1" s="106"/>
      <c r="G1" s="106"/>
      <c r="H1" s="106"/>
      <c r="I1" s="106"/>
      <c r="J1" s="1"/>
    </row>
    <row r="2" spans="1:20" ht="28.2">
      <c r="A2" s="1"/>
      <c r="B2" s="107" t="s">
        <v>0</v>
      </c>
      <c r="C2" s="108"/>
      <c r="D2" s="108"/>
      <c r="E2" s="108"/>
      <c r="F2" s="108"/>
      <c r="G2" s="108"/>
      <c r="H2" s="108"/>
      <c r="I2" s="108"/>
      <c r="J2" s="1"/>
    </row>
    <row r="3" spans="1:20" ht="20.399999999999999" thickBot="1">
      <c r="A3" s="39" t="s">
        <v>23</v>
      </c>
      <c r="B3" s="48" t="s">
        <v>41</v>
      </c>
      <c r="C3" s="222" t="s">
        <v>30</v>
      </c>
      <c r="D3" s="222"/>
      <c r="E3" s="222"/>
      <c r="F3" s="222"/>
      <c r="G3" s="222"/>
      <c r="H3" s="39" t="s">
        <v>1</v>
      </c>
      <c r="I3" s="40"/>
      <c r="J3" s="2"/>
    </row>
    <row r="4" spans="1:20" ht="19.2" customHeight="1">
      <c r="A4" s="110" t="s">
        <v>15</v>
      </c>
      <c r="B4" s="112" t="s">
        <v>16</v>
      </c>
      <c r="C4" s="113"/>
      <c r="D4" s="113"/>
      <c r="E4" s="116" t="s">
        <v>26</v>
      </c>
      <c r="F4" s="116"/>
      <c r="G4" s="116"/>
      <c r="H4" s="10" t="s">
        <v>2</v>
      </c>
      <c r="I4" s="11">
        <v>100000</v>
      </c>
      <c r="J4" s="29"/>
    </row>
    <row r="5" spans="1:20" ht="19.2" customHeight="1">
      <c r="A5" s="111"/>
      <c r="B5" s="114"/>
      <c r="C5" s="115"/>
      <c r="D5" s="115"/>
      <c r="E5" s="117"/>
      <c r="F5" s="117"/>
      <c r="G5" s="117"/>
      <c r="H5" s="12" t="s">
        <v>3</v>
      </c>
      <c r="I5" s="14">
        <v>12000</v>
      </c>
      <c r="J5" s="30"/>
    </row>
    <row r="6" spans="1:20" ht="25.2" customHeight="1">
      <c r="A6" s="33">
        <v>111</v>
      </c>
      <c r="B6" s="122" t="s">
        <v>39</v>
      </c>
      <c r="C6" s="123"/>
      <c r="D6" s="123"/>
      <c r="E6" s="117">
        <f>E25</f>
        <v>12000</v>
      </c>
      <c r="F6" s="117"/>
      <c r="G6" s="117"/>
      <c r="H6" s="13" t="s">
        <v>4</v>
      </c>
      <c r="I6" s="14">
        <f>I4-I5</f>
        <v>88000</v>
      </c>
      <c r="J6" s="30"/>
    </row>
    <row r="7" spans="1:20" ht="43.2" customHeight="1">
      <c r="A7" s="31" t="s">
        <v>12</v>
      </c>
      <c r="B7" s="125" t="s">
        <v>35</v>
      </c>
      <c r="C7" s="126"/>
      <c r="D7" s="126"/>
      <c r="E7" s="126"/>
      <c r="F7" s="127"/>
      <c r="G7" s="127"/>
      <c r="H7" s="127"/>
      <c r="I7" s="127"/>
      <c r="J7" s="128"/>
    </row>
    <row r="8" spans="1:20" ht="21" customHeight="1">
      <c r="A8" s="98" t="s">
        <v>25</v>
      </c>
      <c r="B8" s="45" t="s">
        <v>33</v>
      </c>
      <c r="C8" s="19"/>
      <c r="D8" s="43" t="s">
        <v>31</v>
      </c>
      <c r="E8" s="100" t="s">
        <v>34</v>
      </c>
      <c r="F8" s="101"/>
      <c r="G8" s="101"/>
      <c r="H8" s="101"/>
      <c r="I8" s="44"/>
      <c r="J8" s="42" t="s">
        <v>31</v>
      </c>
    </row>
    <row r="9" spans="1:20" ht="21" customHeight="1">
      <c r="A9" s="99"/>
      <c r="B9" s="46" t="s">
        <v>32</v>
      </c>
      <c r="C9" s="41"/>
      <c r="D9" s="47" t="s">
        <v>31</v>
      </c>
      <c r="E9" s="102"/>
      <c r="F9" s="103"/>
      <c r="G9" s="103"/>
      <c r="H9" s="103"/>
      <c r="I9" s="103"/>
      <c r="J9" s="104"/>
    </row>
    <row r="10" spans="1:20" ht="25.2" customHeight="1">
      <c r="A10" s="178" t="s">
        <v>14</v>
      </c>
      <c r="B10" s="135" t="s">
        <v>54</v>
      </c>
      <c r="C10" s="136"/>
      <c r="D10" s="69">
        <v>2000</v>
      </c>
      <c r="E10" s="223"/>
      <c r="F10" s="224"/>
      <c r="G10" s="224"/>
      <c r="H10" s="224"/>
      <c r="I10" s="225"/>
      <c r="J10" s="226"/>
      <c r="M10" s="50"/>
    </row>
    <row r="11" spans="1:20" ht="25.2" customHeight="1">
      <c r="A11" s="179"/>
      <c r="B11" s="141" t="s">
        <v>56</v>
      </c>
      <c r="C11" s="142"/>
      <c r="D11" s="70">
        <v>10000</v>
      </c>
      <c r="E11" s="227"/>
      <c r="F11" s="228"/>
      <c r="G11" s="228"/>
      <c r="H11" s="228"/>
      <c r="I11" s="229"/>
      <c r="J11" s="230"/>
      <c r="P11" s="55"/>
      <c r="Q11" s="55"/>
      <c r="R11" s="55"/>
      <c r="S11" s="55"/>
      <c r="T11" s="60"/>
    </row>
    <row r="12" spans="1:20" ht="25.2" customHeight="1">
      <c r="A12" s="179"/>
      <c r="B12" s="129"/>
      <c r="C12" s="130"/>
      <c r="D12" s="71"/>
      <c r="E12" s="231"/>
      <c r="F12" s="231"/>
      <c r="G12" s="231"/>
      <c r="H12" s="232"/>
      <c r="I12" s="233"/>
      <c r="J12" s="234"/>
      <c r="P12" s="55"/>
      <c r="Q12" s="55"/>
      <c r="R12" s="55"/>
      <c r="S12" s="55"/>
      <c r="T12" s="60"/>
    </row>
    <row r="13" spans="1:20" ht="24.6" customHeight="1">
      <c r="A13" s="98" t="s">
        <v>13</v>
      </c>
      <c r="B13" s="57" t="s">
        <v>22</v>
      </c>
      <c r="C13" s="56" t="s">
        <v>21</v>
      </c>
      <c r="D13" s="53" t="s">
        <v>20</v>
      </c>
      <c r="E13" s="181" t="s">
        <v>27</v>
      </c>
      <c r="F13" s="182"/>
      <c r="G13" s="183" t="s">
        <v>5</v>
      </c>
      <c r="H13" s="184"/>
      <c r="I13" s="184"/>
      <c r="J13" s="185"/>
      <c r="P13" s="61"/>
    </row>
    <row r="14" spans="1:20" ht="24.6" customHeight="1">
      <c r="A14" s="180"/>
      <c r="B14" s="28" t="s">
        <v>36</v>
      </c>
      <c r="C14" s="15">
        <v>24</v>
      </c>
      <c r="D14" s="36">
        <v>500</v>
      </c>
      <c r="E14" s="120">
        <f>C14*D14</f>
        <v>12000</v>
      </c>
      <c r="F14" s="121"/>
      <c r="G14" s="19" t="s">
        <v>6</v>
      </c>
      <c r="H14" s="49"/>
      <c r="I14" s="49"/>
      <c r="J14" s="8"/>
      <c r="P14" s="21"/>
    </row>
    <row r="15" spans="1:20" ht="24.6" customHeight="1">
      <c r="A15" s="180"/>
      <c r="B15" s="28"/>
      <c r="C15" s="16"/>
      <c r="D15" s="36"/>
      <c r="E15" s="118"/>
      <c r="F15" s="119"/>
      <c r="G15" s="51"/>
      <c r="H15" s="51" t="s">
        <v>7</v>
      </c>
      <c r="I15" s="34"/>
      <c r="J15" s="35"/>
      <c r="P15" s="55"/>
    </row>
    <row r="16" spans="1:20" ht="24.6" customHeight="1">
      <c r="A16" s="180"/>
      <c r="B16" s="38"/>
      <c r="C16" s="16"/>
      <c r="D16" s="36"/>
      <c r="E16" s="118">
        <f t="shared" ref="E16:E24" si="0">C16*D16</f>
        <v>0</v>
      </c>
      <c r="F16" s="119"/>
      <c r="G16" s="21" t="s">
        <v>29</v>
      </c>
      <c r="H16" s="22"/>
      <c r="I16" s="22"/>
      <c r="J16" s="9"/>
    </row>
    <row r="17" spans="1:10" ht="24.6" customHeight="1">
      <c r="A17" s="180"/>
      <c r="B17" s="38"/>
      <c r="C17" s="16"/>
      <c r="D17" s="36"/>
      <c r="E17" s="118">
        <f t="shared" si="0"/>
        <v>0</v>
      </c>
      <c r="F17" s="119"/>
      <c r="G17" s="25"/>
      <c r="H17" s="23"/>
      <c r="I17" s="21"/>
      <c r="J17" s="3"/>
    </row>
    <row r="18" spans="1:10" ht="24.6" customHeight="1">
      <c r="A18" s="180"/>
      <c r="B18" s="38"/>
      <c r="C18" s="17"/>
      <c r="D18" s="36"/>
      <c r="E18" s="118">
        <f t="shared" si="0"/>
        <v>0</v>
      </c>
      <c r="F18" s="119"/>
      <c r="G18" s="25"/>
      <c r="H18" s="34"/>
      <c r="I18" s="21"/>
      <c r="J18" s="3"/>
    </row>
    <row r="19" spans="1:10" ht="24.6" customHeight="1">
      <c r="A19" s="180"/>
      <c r="B19" s="38"/>
      <c r="C19" s="16"/>
      <c r="D19" s="36"/>
      <c r="E19" s="118">
        <f t="shared" si="0"/>
        <v>0</v>
      </c>
      <c r="F19" s="119"/>
      <c r="G19" s="25" t="s">
        <v>19</v>
      </c>
      <c r="H19" s="51"/>
      <c r="I19" s="51"/>
      <c r="J19" s="52"/>
    </row>
    <row r="20" spans="1:10" ht="24.6" customHeight="1">
      <c r="A20" s="180"/>
      <c r="B20" s="28"/>
      <c r="C20" s="16"/>
      <c r="D20" s="36"/>
      <c r="E20" s="118">
        <f t="shared" si="0"/>
        <v>0</v>
      </c>
      <c r="F20" s="119"/>
      <c r="G20" s="21"/>
      <c r="H20" s="51"/>
      <c r="I20" s="51"/>
      <c r="J20" s="52"/>
    </row>
    <row r="21" spans="1:10" ht="24.6" customHeight="1">
      <c r="A21" s="180"/>
      <c r="B21" s="28"/>
      <c r="C21" s="18"/>
      <c r="D21" s="36"/>
      <c r="E21" s="118">
        <f t="shared" si="0"/>
        <v>0</v>
      </c>
      <c r="F21" s="119"/>
      <c r="G21" s="24" t="s">
        <v>24</v>
      </c>
      <c r="H21" s="51"/>
      <c r="I21" s="51"/>
      <c r="J21" s="52"/>
    </row>
    <row r="22" spans="1:10" ht="24.6" customHeight="1">
      <c r="A22" s="180"/>
      <c r="B22" s="28"/>
      <c r="C22" s="18"/>
      <c r="D22" s="36"/>
      <c r="E22" s="118">
        <f t="shared" si="0"/>
        <v>0</v>
      </c>
      <c r="F22" s="119"/>
      <c r="G22" s="24"/>
      <c r="H22" s="51"/>
      <c r="I22" s="51"/>
      <c r="J22" s="52"/>
    </row>
    <row r="23" spans="1:10" ht="24.6" customHeight="1">
      <c r="A23" s="180"/>
      <c r="B23" s="28"/>
      <c r="C23" s="18"/>
      <c r="D23" s="36"/>
      <c r="E23" s="118">
        <f t="shared" si="0"/>
        <v>0</v>
      </c>
      <c r="F23" s="119"/>
      <c r="G23" s="21"/>
      <c r="H23" s="51"/>
      <c r="I23" s="51"/>
      <c r="J23" s="52"/>
    </row>
    <row r="24" spans="1:10" ht="24.6" customHeight="1">
      <c r="A24" s="180"/>
      <c r="B24" s="28"/>
      <c r="C24" s="18"/>
      <c r="D24" s="36"/>
      <c r="E24" s="118">
        <f t="shared" si="0"/>
        <v>0</v>
      </c>
      <c r="F24" s="119"/>
      <c r="G24" s="21"/>
      <c r="H24" s="51"/>
      <c r="I24" s="51"/>
      <c r="J24" s="52"/>
    </row>
    <row r="25" spans="1:10" ht="24.6" customHeight="1">
      <c r="A25" s="99"/>
      <c r="B25" s="28" t="s">
        <v>9</v>
      </c>
      <c r="C25" s="16"/>
      <c r="D25" s="36"/>
      <c r="E25" s="120">
        <f>SUM(E14:F24)</f>
        <v>12000</v>
      </c>
      <c r="F25" s="121"/>
      <c r="G25" s="4"/>
      <c r="H25" s="4"/>
      <c r="I25" s="4"/>
      <c r="J25" s="5"/>
    </row>
    <row r="26" spans="1:10" ht="19.8">
      <c r="A26" s="172" t="s">
        <v>10</v>
      </c>
      <c r="B26" s="173"/>
      <c r="C26" s="174" t="s">
        <v>38</v>
      </c>
      <c r="D26" s="175"/>
      <c r="E26" s="175"/>
      <c r="F26" s="175"/>
      <c r="G26" s="174" t="s">
        <v>11</v>
      </c>
      <c r="H26" s="176"/>
      <c r="I26" s="176"/>
      <c r="J26" s="177"/>
    </row>
    <row r="27" spans="1:10" ht="25.8" customHeight="1">
      <c r="A27" s="147" t="s">
        <v>8</v>
      </c>
      <c r="B27" s="149"/>
      <c r="C27" s="151" t="s">
        <v>19</v>
      </c>
      <c r="D27" s="153"/>
      <c r="E27" s="154"/>
      <c r="F27" s="155"/>
      <c r="G27" s="159"/>
      <c r="H27" s="160"/>
      <c r="I27" s="160"/>
      <c r="J27" s="161"/>
    </row>
    <row r="28" spans="1:10" ht="25.8" customHeight="1">
      <c r="A28" s="148"/>
      <c r="B28" s="150"/>
      <c r="C28" s="152"/>
      <c r="D28" s="156"/>
      <c r="E28" s="157"/>
      <c r="F28" s="158"/>
      <c r="G28" s="160"/>
      <c r="H28" s="160"/>
      <c r="I28" s="160"/>
      <c r="J28" s="161"/>
    </row>
    <row r="29" spans="1:10" ht="25.8" customHeight="1">
      <c r="A29" s="164" t="s">
        <v>18</v>
      </c>
      <c r="B29" s="166"/>
      <c r="C29" s="167" t="s">
        <v>17</v>
      </c>
      <c r="D29" s="153"/>
      <c r="E29" s="154"/>
      <c r="F29" s="155"/>
      <c r="G29" s="160"/>
      <c r="H29" s="160"/>
      <c r="I29" s="160"/>
      <c r="J29" s="161"/>
    </row>
    <row r="30" spans="1:10" ht="25.8" customHeight="1" thickBot="1">
      <c r="A30" s="165"/>
      <c r="B30" s="162"/>
      <c r="C30" s="168"/>
      <c r="D30" s="169"/>
      <c r="E30" s="170"/>
      <c r="F30" s="171"/>
      <c r="G30" s="162"/>
      <c r="H30" s="162"/>
      <c r="I30" s="162"/>
      <c r="J30" s="163"/>
    </row>
  </sheetData>
  <mergeCells count="49">
    <mergeCell ref="G26:J26"/>
    <mergeCell ref="A27:A28"/>
    <mergeCell ref="B27:B28"/>
    <mergeCell ref="C27:C28"/>
    <mergeCell ref="D27:F28"/>
    <mergeCell ref="G27:J30"/>
    <mergeCell ref="A29:A30"/>
    <mergeCell ref="B29:B30"/>
    <mergeCell ref="C29:C30"/>
    <mergeCell ref="D29:F30"/>
    <mergeCell ref="A26:B26"/>
    <mergeCell ref="C26:F26"/>
    <mergeCell ref="A13:A25"/>
    <mergeCell ref="E13:F13"/>
    <mergeCell ref="G13:J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10:A12"/>
    <mergeCell ref="B10:C10"/>
    <mergeCell ref="E10:H10"/>
    <mergeCell ref="I10:J10"/>
    <mergeCell ref="B11:C11"/>
    <mergeCell ref="E11:H11"/>
    <mergeCell ref="I11:J11"/>
    <mergeCell ref="B12:C12"/>
    <mergeCell ref="E12:H12"/>
    <mergeCell ref="I12:J12"/>
    <mergeCell ref="B6:D6"/>
    <mergeCell ref="E6:G6"/>
    <mergeCell ref="B7:J7"/>
    <mergeCell ref="A8:A9"/>
    <mergeCell ref="E8:H8"/>
    <mergeCell ref="E9:J9"/>
    <mergeCell ref="B1:I1"/>
    <mergeCell ref="B2:I2"/>
    <mergeCell ref="C3:G3"/>
    <mergeCell ref="A4:A5"/>
    <mergeCell ref="B4:D5"/>
    <mergeCell ref="E4:G5"/>
  </mergeCells>
  <phoneticPr fontId="3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45457D-0361-4625-BFCD-02D56794CEC7}">
          <x14:formula1>
            <xm:f>工作表2!$B$2:$B$28</xm:f>
          </x14:formula1>
          <xm:sqref>B10:C11</xm:sqref>
        </x14:dataValidation>
        <x14:dataValidation type="list" allowBlank="1" showInputMessage="1" showErrorMessage="1" xr:uid="{6C32D5D2-E29E-4295-9BC7-72C32702ABB4}">
          <x14:formula1>
            <xm:f>工作表2!$B$2:$B$26</xm:f>
          </x14:formula1>
          <xm:sqref>B12:C12</xm:sqref>
        </x14:dataValidation>
        <x14:dataValidation type="list" allowBlank="1" showInputMessage="1" showErrorMessage="1" xr:uid="{70A702A9-B44D-40C3-9135-29BA92BCE2F4}">
          <x14:formula1>
            <xm:f>工作表2!$B$2:$B$32</xm:f>
          </x14:formula1>
          <xm:sqref>E10:H12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3FFDE-11AF-48BE-8639-6DB9778DE81F}">
  <sheetPr codeName="工作表8"/>
  <dimension ref="A1:T30"/>
  <sheetViews>
    <sheetView topLeftCell="A5" zoomScaleNormal="100" workbookViewId="0">
      <selection activeCell="O14" sqref="O14"/>
    </sheetView>
  </sheetViews>
  <sheetFormatPr defaultRowHeight="16.2"/>
  <cols>
    <col min="1" max="1" width="7.33203125" style="32" customWidth="1"/>
    <col min="2" max="2" width="24.44140625" style="32" customWidth="1"/>
    <col min="3" max="3" width="8.5546875" style="32" customWidth="1"/>
    <col min="4" max="4" width="10.44140625" style="32" customWidth="1"/>
    <col min="5" max="5" width="4.44140625" style="32" customWidth="1"/>
    <col min="6" max="6" width="8.109375" style="32" customWidth="1"/>
    <col min="7" max="7" width="8.88671875" style="32"/>
    <col min="8" max="8" width="8.33203125" style="32" customWidth="1"/>
    <col min="9" max="9" width="10.44140625" style="32" customWidth="1"/>
    <col min="10" max="10" width="2.88671875" style="32" customWidth="1"/>
    <col min="11" max="12" width="8.88671875" style="32"/>
    <col min="13" max="13" width="33.33203125" style="32" customWidth="1"/>
    <col min="14" max="14" width="9.77734375" style="32" customWidth="1"/>
    <col min="15" max="15" width="27.44140625" style="32" customWidth="1"/>
    <col min="16" max="16384" width="8.88671875" style="32"/>
  </cols>
  <sheetData>
    <row r="1" spans="1:20" ht="28.2">
      <c r="A1" s="1"/>
      <c r="B1" s="105" t="s">
        <v>28</v>
      </c>
      <c r="C1" s="106"/>
      <c r="D1" s="106"/>
      <c r="E1" s="106"/>
      <c r="F1" s="106"/>
      <c r="G1" s="106"/>
      <c r="H1" s="106"/>
      <c r="I1" s="106"/>
      <c r="J1" s="1"/>
    </row>
    <row r="2" spans="1:20" ht="28.2">
      <c r="A2" s="1"/>
      <c r="B2" s="107" t="s">
        <v>0</v>
      </c>
      <c r="C2" s="108"/>
      <c r="D2" s="108"/>
      <c r="E2" s="108"/>
      <c r="F2" s="108"/>
      <c r="G2" s="108"/>
      <c r="H2" s="108"/>
      <c r="I2" s="108"/>
      <c r="J2" s="1"/>
    </row>
    <row r="3" spans="1:20" ht="20.399999999999999" thickBot="1">
      <c r="A3" s="39" t="s">
        <v>23</v>
      </c>
      <c r="B3" s="48" t="s">
        <v>41</v>
      </c>
      <c r="C3" s="222" t="s">
        <v>30</v>
      </c>
      <c r="D3" s="222"/>
      <c r="E3" s="222"/>
      <c r="F3" s="222"/>
      <c r="G3" s="222"/>
      <c r="H3" s="39" t="s">
        <v>1</v>
      </c>
      <c r="I3" s="40"/>
      <c r="J3" s="2"/>
    </row>
    <row r="4" spans="1:20" ht="19.2" customHeight="1">
      <c r="A4" s="110" t="s">
        <v>15</v>
      </c>
      <c r="B4" s="112" t="s">
        <v>16</v>
      </c>
      <c r="C4" s="113"/>
      <c r="D4" s="113"/>
      <c r="E4" s="116" t="s">
        <v>26</v>
      </c>
      <c r="F4" s="116"/>
      <c r="G4" s="116"/>
      <c r="H4" s="10" t="s">
        <v>2</v>
      </c>
      <c r="I4" s="11">
        <v>100000</v>
      </c>
      <c r="J4" s="29"/>
    </row>
    <row r="5" spans="1:20" ht="19.2" customHeight="1">
      <c r="A5" s="111"/>
      <c r="B5" s="114"/>
      <c r="C5" s="115"/>
      <c r="D5" s="115"/>
      <c r="E5" s="117"/>
      <c r="F5" s="117"/>
      <c r="G5" s="117"/>
      <c r="H5" s="12" t="s">
        <v>3</v>
      </c>
      <c r="I5" s="14">
        <v>12000</v>
      </c>
      <c r="J5" s="30"/>
    </row>
    <row r="6" spans="1:20" ht="25.2" customHeight="1">
      <c r="A6" s="33">
        <v>111</v>
      </c>
      <c r="B6" s="122" t="s">
        <v>39</v>
      </c>
      <c r="C6" s="123"/>
      <c r="D6" s="123"/>
      <c r="E6" s="117">
        <f>E25</f>
        <v>12000</v>
      </c>
      <c r="F6" s="117"/>
      <c r="G6" s="117"/>
      <c r="H6" s="13" t="s">
        <v>4</v>
      </c>
      <c r="I6" s="14">
        <f>I4-I5</f>
        <v>88000</v>
      </c>
      <c r="J6" s="30"/>
    </row>
    <row r="7" spans="1:20" ht="43.2" customHeight="1">
      <c r="A7" s="31" t="s">
        <v>12</v>
      </c>
      <c r="B7" s="125" t="s">
        <v>35</v>
      </c>
      <c r="C7" s="126"/>
      <c r="D7" s="126"/>
      <c r="E7" s="126"/>
      <c r="F7" s="127"/>
      <c r="G7" s="127"/>
      <c r="H7" s="127"/>
      <c r="I7" s="127"/>
      <c r="J7" s="128"/>
    </row>
    <row r="8" spans="1:20" ht="21" customHeight="1">
      <c r="A8" s="98" t="s">
        <v>25</v>
      </c>
      <c r="B8" s="45" t="s">
        <v>33</v>
      </c>
      <c r="C8" s="19"/>
      <c r="D8" s="43" t="s">
        <v>31</v>
      </c>
      <c r="E8" s="100" t="s">
        <v>34</v>
      </c>
      <c r="F8" s="101"/>
      <c r="G8" s="101"/>
      <c r="H8" s="101"/>
      <c r="I8" s="44"/>
      <c r="J8" s="42" t="s">
        <v>31</v>
      </c>
    </row>
    <row r="9" spans="1:20" ht="21" customHeight="1">
      <c r="A9" s="99"/>
      <c r="B9" s="46" t="s">
        <v>32</v>
      </c>
      <c r="C9" s="41"/>
      <c r="D9" s="47" t="s">
        <v>31</v>
      </c>
      <c r="E9" s="102"/>
      <c r="F9" s="103"/>
      <c r="G9" s="103"/>
      <c r="H9" s="103"/>
      <c r="I9" s="103"/>
      <c r="J9" s="104"/>
    </row>
    <row r="10" spans="1:20" ht="25.2" customHeight="1">
      <c r="A10" s="178" t="s">
        <v>14</v>
      </c>
      <c r="B10" s="136" t="s">
        <v>49</v>
      </c>
      <c r="C10" s="235"/>
      <c r="D10" s="62"/>
      <c r="E10" s="100"/>
      <c r="F10" s="101"/>
      <c r="G10" s="101"/>
      <c r="H10" s="101"/>
      <c r="I10" s="236"/>
      <c r="J10" s="237"/>
      <c r="M10" s="50"/>
    </row>
    <row r="11" spans="1:20" ht="25.2" customHeight="1">
      <c r="A11" s="179"/>
      <c r="B11" s="142"/>
      <c r="C11" s="238"/>
      <c r="D11" s="63"/>
      <c r="E11" s="143"/>
      <c r="F11" s="144"/>
      <c r="G11" s="144"/>
      <c r="H11" s="144"/>
      <c r="I11" s="239"/>
      <c r="J11" s="240"/>
      <c r="P11" s="55"/>
      <c r="Q11" s="55"/>
      <c r="R11" s="55"/>
      <c r="S11" s="55"/>
      <c r="T11" s="60"/>
    </row>
    <row r="12" spans="1:20" ht="25.2" customHeight="1">
      <c r="A12" s="179"/>
      <c r="B12" s="130"/>
      <c r="C12" s="241"/>
      <c r="D12" s="64"/>
      <c r="E12" s="132"/>
      <c r="F12" s="242"/>
      <c r="G12" s="242"/>
      <c r="H12" s="242"/>
      <c r="I12" s="242"/>
      <c r="J12" s="243"/>
      <c r="P12" s="55"/>
      <c r="Q12" s="55"/>
      <c r="R12" s="55"/>
      <c r="S12" s="55"/>
      <c r="T12" s="60"/>
    </row>
    <row r="13" spans="1:20" ht="24.6" customHeight="1">
      <c r="A13" s="98" t="s">
        <v>13</v>
      </c>
      <c r="B13" s="57" t="s">
        <v>22</v>
      </c>
      <c r="C13" s="56" t="s">
        <v>21</v>
      </c>
      <c r="D13" s="53" t="s">
        <v>20</v>
      </c>
      <c r="E13" s="181" t="s">
        <v>27</v>
      </c>
      <c r="F13" s="182"/>
      <c r="G13" s="183" t="s">
        <v>5</v>
      </c>
      <c r="H13" s="184"/>
      <c r="I13" s="184"/>
      <c r="J13" s="185"/>
      <c r="P13" s="61"/>
    </row>
    <row r="14" spans="1:20" ht="24.6" customHeight="1">
      <c r="A14" s="180"/>
      <c r="B14" s="28" t="s">
        <v>36</v>
      </c>
      <c r="C14" s="15">
        <v>24</v>
      </c>
      <c r="D14" s="36">
        <v>500</v>
      </c>
      <c r="E14" s="120">
        <f>C14*D14</f>
        <v>12000</v>
      </c>
      <c r="F14" s="121"/>
      <c r="G14" s="19" t="s">
        <v>6</v>
      </c>
      <c r="H14" s="49"/>
      <c r="I14" s="49"/>
      <c r="J14" s="8"/>
      <c r="P14" s="21"/>
    </row>
    <row r="15" spans="1:20" ht="24.6" customHeight="1">
      <c r="A15" s="180"/>
      <c r="B15" s="28"/>
      <c r="C15" s="16"/>
      <c r="D15" s="36"/>
      <c r="E15" s="118"/>
      <c r="F15" s="119"/>
      <c r="G15" s="51"/>
      <c r="H15" s="51" t="s">
        <v>7</v>
      </c>
      <c r="I15" s="34"/>
      <c r="J15" s="35"/>
      <c r="P15" s="55"/>
    </row>
    <row r="16" spans="1:20" ht="24.6" customHeight="1">
      <c r="A16" s="180"/>
      <c r="B16" s="38"/>
      <c r="C16" s="16"/>
      <c r="D16" s="36"/>
      <c r="E16" s="118">
        <f t="shared" ref="E16:E24" si="0">C16*D16</f>
        <v>0</v>
      </c>
      <c r="F16" s="119"/>
      <c r="G16" s="21" t="s">
        <v>29</v>
      </c>
      <c r="H16" s="22"/>
      <c r="I16" s="22"/>
      <c r="J16" s="9"/>
    </row>
    <row r="17" spans="1:10" ht="24.6" customHeight="1">
      <c r="A17" s="180"/>
      <c r="B17" s="38"/>
      <c r="C17" s="16"/>
      <c r="D17" s="36"/>
      <c r="E17" s="118">
        <f t="shared" si="0"/>
        <v>0</v>
      </c>
      <c r="F17" s="119"/>
      <c r="G17" s="25"/>
      <c r="H17" s="23"/>
      <c r="I17" s="21"/>
      <c r="J17" s="3"/>
    </row>
    <row r="18" spans="1:10" ht="24.6" customHeight="1">
      <c r="A18" s="180"/>
      <c r="B18" s="38"/>
      <c r="C18" s="17"/>
      <c r="D18" s="36"/>
      <c r="E18" s="118">
        <f t="shared" si="0"/>
        <v>0</v>
      </c>
      <c r="F18" s="119"/>
      <c r="G18" s="25"/>
      <c r="H18" s="34"/>
      <c r="I18" s="21"/>
      <c r="J18" s="3"/>
    </row>
    <row r="19" spans="1:10" ht="24.6" customHeight="1">
      <c r="A19" s="180"/>
      <c r="B19" s="38"/>
      <c r="C19" s="16"/>
      <c r="D19" s="36"/>
      <c r="E19" s="118">
        <f t="shared" si="0"/>
        <v>0</v>
      </c>
      <c r="F19" s="119"/>
      <c r="G19" s="25" t="s">
        <v>19</v>
      </c>
      <c r="H19" s="51"/>
      <c r="I19" s="51"/>
      <c r="J19" s="52"/>
    </row>
    <row r="20" spans="1:10" ht="24.6" customHeight="1">
      <c r="A20" s="180"/>
      <c r="B20" s="28"/>
      <c r="C20" s="16"/>
      <c r="D20" s="36"/>
      <c r="E20" s="118">
        <f t="shared" si="0"/>
        <v>0</v>
      </c>
      <c r="F20" s="119"/>
      <c r="G20" s="21"/>
      <c r="H20" s="51"/>
      <c r="I20" s="51"/>
      <c r="J20" s="52"/>
    </row>
    <row r="21" spans="1:10" ht="24.6" customHeight="1">
      <c r="A21" s="180"/>
      <c r="B21" s="28"/>
      <c r="C21" s="18"/>
      <c r="D21" s="36"/>
      <c r="E21" s="118">
        <f t="shared" si="0"/>
        <v>0</v>
      </c>
      <c r="F21" s="119"/>
      <c r="G21" s="24" t="s">
        <v>24</v>
      </c>
      <c r="H21" s="51"/>
      <c r="I21" s="51"/>
      <c r="J21" s="52"/>
    </row>
    <row r="22" spans="1:10" ht="24.6" customHeight="1">
      <c r="A22" s="180"/>
      <c r="B22" s="28"/>
      <c r="C22" s="18"/>
      <c r="D22" s="36"/>
      <c r="E22" s="118">
        <f t="shared" si="0"/>
        <v>0</v>
      </c>
      <c r="F22" s="119"/>
      <c r="G22" s="24"/>
      <c r="H22" s="51"/>
      <c r="I22" s="51"/>
      <c r="J22" s="52"/>
    </row>
    <row r="23" spans="1:10" ht="24.6" customHeight="1">
      <c r="A23" s="180"/>
      <c r="B23" s="28"/>
      <c r="C23" s="18"/>
      <c r="D23" s="36"/>
      <c r="E23" s="118">
        <f t="shared" si="0"/>
        <v>0</v>
      </c>
      <c r="F23" s="119"/>
      <c r="G23" s="21"/>
      <c r="H23" s="51"/>
      <c r="I23" s="51"/>
      <c r="J23" s="52"/>
    </row>
    <row r="24" spans="1:10" ht="24.6" customHeight="1">
      <c r="A24" s="180"/>
      <c r="B24" s="28"/>
      <c r="C24" s="18"/>
      <c r="D24" s="36"/>
      <c r="E24" s="118">
        <f t="shared" si="0"/>
        <v>0</v>
      </c>
      <c r="F24" s="119"/>
      <c r="G24" s="21"/>
      <c r="H24" s="51"/>
      <c r="I24" s="51"/>
      <c r="J24" s="52"/>
    </row>
    <row r="25" spans="1:10" ht="24.6" customHeight="1">
      <c r="A25" s="99"/>
      <c r="B25" s="28" t="s">
        <v>9</v>
      </c>
      <c r="C25" s="16"/>
      <c r="D25" s="36"/>
      <c r="E25" s="120">
        <f>SUM(E14:F24)</f>
        <v>12000</v>
      </c>
      <c r="F25" s="121"/>
      <c r="G25" s="4"/>
      <c r="H25" s="4"/>
      <c r="I25" s="4"/>
      <c r="J25" s="5"/>
    </row>
    <row r="26" spans="1:10" ht="19.8">
      <c r="A26" s="172" t="s">
        <v>10</v>
      </c>
      <c r="B26" s="173"/>
      <c r="C26" s="174" t="s">
        <v>38</v>
      </c>
      <c r="D26" s="175"/>
      <c r="E26" s="175"/>
      <c r="F26" s="175"/>
      <c r="G26" s="174" t="s">
        <v>11</v>
      </c>
      <c r="H26" s="176"/>
      <c r="I26" s="176"/>
      <c r="J26" s="177"/>
    </row>
    <row r="27" spans="1:10" ht="25.8" customHeight="1">
      <c r="A27" s="147" t="s">
        <v>8</v>
      </c>
      <c r="B27" s="149"/>
      <c r="C27" s="151" t="s">
        <v>19</v>
      </c>
      <c r="D27" s="153"/>
      <c r="E27" s="154"/>
      <c r="F27" s="155"/>
      <c r="G27" s="159"/>
      <c r="H27" s="160"/>
      <c r="I27" s="160"/>
      <c r="J27" s="161"/>
    </row>
    <row r="28" spans="1:10" ht="25.8" customHeight="1">
      <c r="A28" s="148"/>
      <c r="B28" s="150"/>
      <c r="C28" s="152"/>
      <c r="D28" s="156"/>
      <c r="E28" s="157"/>
      <c r="F28" s="158"/>
      <c r="G28" s="160"/>
      <c r="H28" s="160"/>
      <c r="I28" s="160"/>
      <c r="J28" s="161"/>
    </row>
    <row r="29" spans="1:10" ht="25.8" customHeight="1">
      <c r="A29" s="164" t="s">
        <v>18</v>
      </c>
      <c r="B29" s="166"/>
      <c r="C29" s="167" t="s">
        <v>17</v>
      </c>
      <c r="D29" s="153"/>
      <c r="E29" s="154"/>
      <c r="F29" s="155"/>
      <c r="G29" s="160"/>
      <c r="H29" s="160"/>
      <c r="I29" s="160"/>
      <c r="J29" s="161"/>
    </row>
    <row r="30" spans="1:10" ht="25.8" customHeight="1" thickBot="1">
      <c r="A30" s="165"/>
      <c r="B30" s="162"/>
      <c r="C30" s="168"/>
      <c r="D30" s="169"/>
      <c r="E30" s="170"/>
      <c r="F30" s="171"/>
      <c r="G30" s="162"/>
      <c r="H30" s="162"/>
      <c r="I30" s="162"/>
      <c r="J30" s="163"/>
    </row>
  </sheetData>
  <mergeCells count="49">
    <mergeCell ref="G26:J26"/>
    <mergeCell ref="A27:A28"/>
    <mergeCell ref="B27:B28"/>
    <mergeCell ref="C27:C28"/>
    <mergeCell ref="D27:F28"/>
    <mergeCell ref="G27:J30"/>
    <mergeCell ref="A29:A30"/>
    <mergeCell ref="B29:B30"/>
    <mergeCell ref="C29:C30"/>
    <mergeCell ref="D29:F30"/>
    <mergeCell ref="A26:B26"/>
    <mergeCell ref="C26:F26"/>
    <mergeCell ref="A13:A25"/>
    <mergeCell ref="E13:F13"/>
    <mergeCell ref="G13:J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10:A12"/>
    <mergeCell ref="B10:C10"/>
    <mergeCell ref="E10:H10"/>
    <mergeCell ref="I10:J10"/>
    <mergeCell ref="B11:C11"/>
    <mergeCell ref="E11:H11"/>
    <mergeCell ref="I11:J11"/>
    <mergeCell ref="B12:C12"/>
    <mergeCell ref="E12:H12"/>
    <mergeCell ref="I12:J12"/>
    <mergeCell ref="B6:D6"/>
    <mergeCell ref="E6:G6"/>
    <mergeCell ref="B7:J7"/>
    <mergeCell ref="A8:A9"/>
    <mergeCell ref="E8:H8"/>
    <mergeCell ref="E9:J9"/>
    <mergeCell ref="B1:I1"/>
    <mergeCell ref="B2:I2"/>
    <mergeCell ref="C3:G3"/>
    <mergeCell ref="A4:A5"/>
    <mergeCell ref="B4:D5"/>
    <mergeCell ref="E4:G5"/>
  </mergeCells>
  <phoneticPr fontId="3" type="noConversion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11D4268-686B-4938-B08F-492D5FD61E15}">
          <x14:formula1>
            <xm:f>工作表2!$B$2:$B$26</xm:f>
          </x14:formula1>
          <xm:sqref>B12:C12</xm:sqref>
        </x14:dataValidation>
        <x14:dataValidation type="list" allowBlank="1" showInputMessage="1" showErrorMessage="1" xr:uid="{DE69FD7F-0422-400E-A565-C470553AFD7C}">
          <x14:formula1>
            <xm:f>工作表2!$B$2:$B$28</xm:f>
          </x14:formula1>
          <xm:sqref>B10:C11</xm:sqref>
        </x14:dataValidation>
        <x14:dataValidation type="list" allowBlank="1" showInputMessage="1" showErrorMessage="1" xr:uid="{903A9CBE-CA7F-4315-B123-B9592F8D6868}">
          <x14:formula1>
            <xm:f>工作表2!$B$2:$B$25</xm:f>
          </x14:formula1>
          <xm:sqref>E10:H12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1D89-9DF1-4A56-8DA4-41923108C793}">
  <sheetPr codeName="工作表4"/>
  <dimension ref="B2:D23"/>
  <sheetViews>
    <sheetView workbookViewId="0">
      <selection activeCell="G12" sqref="G12"/>
    </sheetView>
  </sheetViews>
  <sheetFormatPr defaultRowHeight="16.2"/>
  <cols>
    <col min="2" max="2" width="51.44140625" style="68" customWidth="1"/>
    <col min="3" max="3" width="45.33203125" customWidth="1"/>
    <col min="4" max="4" width="28.6640625" customWidth="1"/>
  </cols>
  <sheetData>
    <row r="2" spans="2:4">
      <c r="B2" s="65" t="s">
        <v>48</v>
      </c>
      <c r="C2" s="74" t="s">
        <v>68</v>
      </c>
    </row>
    <row r="3" spans="2:4">
      <c r="B3" s="65"/>
    </row>
    <row r="4" spans="2:4">
      <c r="B4" s="66" t="s">
        <v>42</v>
      </c>
      <c r="C4" s="54"/>
    </row>
    <row r="5" spans="2:4">
      <c r="B5" s="66" t="s">
        <v>43</v>
      </c>
      <c r="C5" s="50" t="s">
        <v>71</v>
      </c>
      <c r="D5" s="55" t="s">
        <v>47</v>
      </c>
    </row>
    <row r="6" spans="2:4">
      <c r="B6" s="66" t="s">
        <v>50</v>
      </c>
      <c r="C6" s="59" t="s">
        <v>70</v>
      </c>
      <c r="D6" s="58"/>
    </row>
    <row r="7" spans="2:4">
      <c r="B7" s="66" t="s">
        <v>51</v>
      </c>
      <c r="C7" s="59" t="s">
        <v>69</v>
      </c>
      <c r="D7" s="58"/>
    </row>
    <row r="8" spans="2:4">
      <c r="B8" s="66" t="s">
        <v>55</v>
      </c>
      <c r="C8" s="73" t="s">
        <v>72</v>
      </c>
      <c r="D8" s="32"/>
    </row>
    <row r="9" spans="2:4">
      <c r="B9" s="66" t="s">
        <v>57</v>
      </c>
      <c r="C9" s="73" t="s">
        <v>73</v>
      </c>
      <c r="D9" s="21"/>
    </row>
    <row r="10" spans="2:4">
      <c r="B10" s="72" t="s">
        <v>65</v>
      </c>
      <c r="C10" s="73" t="s">
        <v>115</v>
      </c>
    </row>
    <row r="11" spans="2:4">
      <c r="B11" s="66" t="s">
        <v>45</v>
      </c>
      <c r="C11" s="50"/>
      <c r="D11" s="21"/>
    </row>
    <row r="12" spans="2:4">
      <c r="B12" s="66" t="s">
        <v>44</v>
      </c>
      <c r="C12" s="50" t="s">
        <v>116</v>
      </c>
      <c r="D12" s="32"/>
    </row>
    <row r="13" spans="2:4">
      <c r="B13" s="66" t="s">
        <v>46</v>
      </c>
      <c r="C13" s="50"/>
      <c r="D13" s="55"/>
    </row>
    <row r="14" spans="2:4" ht="19.2" customHeight="1">
      <c r="B14" s="66" t="s">
        <v>58</v>
      </c>
      <c r="C14" s="32"/>
      <c r="D14" s="32"/>
    </row>
    <row r="15" spans="2:4" ht="19.2" customHeight="1">
      <c r="B15" s="66" t="s">
        <v>66</v>
      </c>
      <c r="C15" s="32"/>
      <c r="D15" s="32"/>
    </row>
    <row r="16" spans="2:4" ht="19.2" customHeight="1">
      <c r="B16" s="66" t="s">
        <v>59</v>
      </c>
      <c r="C16" s="32"/>
      <c r="D16" s="32"/>
    </row>
    <row r="17" spans="2:4" ht="19.2" customHeight="1">
      <c r="B17" s="66" t="s">
        <v>63</v>
      </c>
      <c r="C17" s="32"/>
      <c r="D17" s="32"/>
    </row>
    <row r="18" spans="2:4" ht="19.2" customHeight="1">
      <c r="B18" s="66" t="s">
        <v>61</v>
      </c>
      <c r="C18" s="32"/>
      <c r="D18" s="32"/>
    </row>
    <row r="19" spans="2:4" ht="19.2" customHeight="1">
      <c r="B19" s="66" t="s">
        <v>60</v>
      </c>
      <c r="C19" s="32"/>
      <c r="D19" s="32"/>
    </row>
    <row r="20" spans="2:4">
      <c r="B20" s="67" t="s">
        <v>74</v>
      </c>
      <c r="C20" s="81" t="s">
        <v>117</v>
      </c>
    </row>
    <row r="21" spans="2:4">
      <c r="B21" s="67" t="s">
        <v>75</v>
      </c>
    </row>
    <row r="22" spans="2:4">
      <c r="B22" s="66" t="s">
        <v>64</v>
      </c>
    </row>
    <row r="23" spans="2:4">
      <c r="B23" s="72" t="s">
        <v>67</v>
      </c>
    </row>
  </sheetData>
  <sheetProtection algorithmName="SHA-512" hashValue="e/bJcgukgs+3a2waX8R+Xb1pmn7NzbRmzmeNUgjMJkZgRplCYCoFFA48maHALMUlRtfEKNXZyIZW1dX5AqS3Nw==" saltValue="0KCRymYJ5nvnEaEtOKdi0Q==" spinCount="100000" sheet="1" objects="1" scenarios="1"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6</vt:i4>
      </vt:variant>
    </vt:vector>
  </HeadingPairs>
  <TitlesOfParts>
    <vt:vector size="15" baseType="lpstr">
      <vt:lpstr>特別費專用</vt:lpstr>
      <vt:lpstr>特別費黏貼憑證</vt:lpstr>
      <vt:lpstr>特別費專用 (範例)</vt:lpstr>
      <vt:lpstr>一般動支</vt:lpstr>
      <vt:lpstr>一般動支黏貼憑證</vt:lpstr>
      <vt:lpstr>一般動支 (範例1)</vt:lpstr>
      <vt:lpstr>一般動支 (範例2)</vt:lpstr>
      <vt:lpstr>一般動支 (範例3)</vt:lpstr>
      <vt:lpstr>工作表2</vt:lpstr>
      <vt:lpstr>一般動支!Print_Area</vt:lpstr>
      <vt:lpstr>'一般動支 (範例1)'!Print_Area</vt:lpstr>
      <vt:lpstr>'一般動支 (範例2)'!Print_Area</vt:lpstr>
      <vt:lpstr>'一般動支 (範例3)'!Print_Area</vt:lpstr>
      <vt:lpstr>特別費專用!Print_Area</vt:lpstr>
      <vt:lpstr>'特別費專用 (範例)'!Print_Area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2022-08-25T02:22:11Z</cp:lastPrinted>
  <dcterms:created xsi:type="dcterms:W3CDTF">2022-07-20T01:51:06Z</dcterms:created>
  <dcterms:modified xsi:type="dcterms:W3CDTF">2022-08-25T03:30:26Z</dcterms:modified>
</cp:coreProperties>
</file>